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Бук\Desktop\ЧУМАК\"/>
    </mc:Choice>
  </mc:AlternateContent>
  <xr:revisionPtr revIDLastSave="0" documentId="13_ncr:1_{51A0B11F-C3E4-48C9-A47A-977A9F3E93B2}" xr6:coauthVersionLast="47" xr6:coauthVersionMax="47" xr10:uidLastSave="{00000000-0000-0000-0000-000000000000}"/>
  <bookViews>
    <workbookView xWindow="36" yWindow="0" windowWidth="23004" windowHeight="1236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165" i="1" l="1"/>
  <c r="I165" i="1"/>
  <c r="H165" i="1"/>
  <c r="G165" i="1"/>
  <c r="F165" i="1"/>
  <c r="L51" i="1" l="1"/>
  <c r="J51" i="1"/>
  <c r="I51" i="1"/>
  <c r="H51" i="1"/>
  <c r="G51" i="1"/>
  <c r="F51" i="1"/>
  <c r="L13" i="1"/>
  <c r="J13" i="1"/>
  <c r="I13" i="1"/>
  <c r="H13" i="1"/>
  <c r="G13" i="1"/>
  <c r="B233" i="1" l="1"/>
  <c r="A233" i="1"/>
  <c r="L232" i="1"/>
  <c r="J232" i="1"/>
  <c r="I232" i="1"/>
  <c r="I233" i="1" s="1"/>
  <c r="H232" i="1"/>
  <c r="G232" i="1"/>
  <c r="F232" i="1"/>
  <c r="F233" i="1" s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J176" i="1" s="1"/>
  <c r="I175" i="1"/>
  <c r="I176" i="1" s="1"/>
  <c r="H175" i="1"/>
  <c r="H176" i="1" s="1"/>
  <c r="G175" i="1"/>
  <c r="G176" i="1" s="1"/>
  <c r="F175" i="1"/>
  <c r="F176" i="1" s="1"/>
  <c r="B166" i="1"/>
  <c r="A166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B52" i="1"/>
  <c r="A5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G233" i="1" l="1"/>
  <c r="H233" i="1"/>
  <c r="J233" i="1"/>
  <c r="L214" i="1"/>
  <c r="J214" i="1"/>
  <c r="L233" i="1"/>
  <c r="L195" i="1"/>
  <c r="J195" i="1"/>
  <c r="I195" i="1"/>
  <c r="H195" i="1"/>
  <c r="G195" i="1"/>
  <c r="F195" i="1"/>
  <c r="L157" i="1"/>
  <c r="J157" i="1"/>
  <c r="I157" i="1"/>
  <c r="H157" i="1"/>
  <c r="G157" i="1"/>
  <c r="F157" i="1"/>
  <c r="L138" i="1"/>
  <c r="L100" i="1"/>
  <c r="J100" i="1"/>
  <c r="I100" i="1"/>
  <c r="H100" i="1"/>
  <c r="G100" i="1"/>
  <c r="F100" i="1"/>
  <c r="L81" i="1"/>
  <c r="J81" i="1"/>
  <c r="I81" i="1"/>
  <c r="H81" i="1"/>
  <c r="G81" i="1"/>
  <c r="F81" i="1"/>
  <c r="J43" i="1"/>
  <c r="I43" i="1"/>
  <c r="H43" i="1"/>
  <c r="G43" i="1"/>
  <c r="L43" i="1"/>
  <c r="F43" i="1"/>
  <c r="G214" i="1"/>
  <c r="G138" i="1"/>
  <c r="F138" i="1"/>
  <c r="H119" i="1"/>
  <c r="F119" i="1"/>
  <c r="G119" i="1"/>
  <c r="I119" i="1"/>
  <c r="J119" i="1"/>
  <c r="L119" i="1"/>
  <c r="J234" i="1" l="1"/>
  <c r="I234" i="1"/>
  <c r="H234" i="1"/>
  <c r="G234" i="1"/>
  <c r="L234" i="1"/>
  <c r="F234" i="1"/>
</calcChain>
</file>

<file path=xl/sharedStrings.xml><?xml version="1.0" encoding="utf-8"?>
<sst xmlns="http://schemas.openxmlformats.org/spreadsheetml/2006/main" count="332" uniqueCount="102">
  <si>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</si>
  <si>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</si>
  <si>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</si>
  <si>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</si>
  <si>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</si>
  <si>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</si>
  <si>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</si>
  <si>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</si>
  <si>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</si>
  <si>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</si>
  <si>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</si>
  <si>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</si>
  <si>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</si>
  <si>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</si>
  <si>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</si>
  <si>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</si>
  <si>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</si>
  <si>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</si>
  <si>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</si>
  <si>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</si>
  <si>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</si>
  <si>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</si>
  <si>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</si>
  <si>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</si>
  <si>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</si>
  <si>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</si>
  <si>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</si>
  <si>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</si>
  <si>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</si>
  <si>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</si>
  <si>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</si>
  <si>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</si>
  <si>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</si>
  <si>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</si>
  <si>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</si>
  <si>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</si>
  <si>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</si>
  <si>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</si>
  <si>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</si>
  <si>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</si>
  <si>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голубцы ленивые</t>
  </si>
  <si>
    <t>макароны отварные</t>
  </si>
  <si>
    <t xml:space="preserve">компот из яблок и лимона </t>
  </si>
  <si>
    <t>соус молочный с морковью</t>
  </si>
  <si>
    <t>рассольник ленинградский</t>
  </si>
  <si>
    <t>рыба тушеная в сметанном соусе</t>
  </si>
  <si>
    <t>картофельное пюре</t>
  </si>
  <si>
    <t>хлеб черный</t>
  </si>
  <si>
    <t>компот из сухофрукты</t>
  </si>
  <si>
    <t>биточки</t>
  </si>
  <si>
    <t xml:space="preserve">гречка отварная </t>
  </si>
  <si>
    <t>кисель</t>
  </si>
  <si>
    <t>борщ с капустой картофелям</t>
  </si>
  <si>
    <t xml:space="preserve">суп с   консервой </t>
  </si>
  <si>
    <t>свекольник</t>
  </si>
  <si>
    <t>котлета</t>
  </si>
  <si>
    <t xml:space="preserve">каша перловая </t>
  </si>
  <si>
    <t>напиток из шиповника</t>
  </si>
  <si>
    <t>суп картофельный  с клецками</t>
  </si>
  <si>
    <t xml:space="preserve">печень тушенная в соусе </t>
  </si>
  <si>
    <t xml:space="preserve">рис отварной </t>
  </si>
  <si>
    <t>компот из кураги</t>
  </si>
  <si>
    <t>суп картофельный с макаронными изделиями</t>
  </si>
  <si>
    <t xml:space="preserve">курица отварная </t>
  </si>
  <si>
    <t>картофель отварная</t>
  </si>
  <si>
    <t>плов из отварной птицы(курица)</t>
  </si>
  <si>
    <t>щи из свежай капусты с картофелем</t>
  </si>
  <si>
    <t>пюре из гороха с пасерованным луком</t>
  </si>
  <si>
    <t>компот из яблок с лимоном</t>
  </si>
  <si>
    <t>суп картофельный с мясными фрикодельками</t>
  </si>
  <si>
    <t>тефтели с соусом</t>
  </si>
  <si>
    <t xml:space="preserve">капуста  тушеная </t>
  </si>
  <si>
    <t>компот из апельсин  с яблокам</t>
  </si>
  <si>
    <t>суп овощной с фасолью</t>
  </si>
  <si>
    <t>кисель из концентрата</t>
  </si>
  <si>
    <t>директор</t>
  </si>
  <si>
    <t>М.В.Фокина</t>
  </si>
  <si>
    <t xml:space="preserve">каша манная </t>
  </si>
  <si>
    <t>бутерброд с джемом В2</t>
  </si>
  <si>
    <t>каша рисовая вязкая</t>
  </si>
  <si>
    <t>чай с молоком В2</t>
  </si>
  <si>
    <t>бутерброд с маслом В1</t>
  </si>
  <si>
    <t>каша "Дружба"</t>
  </si>
  <si>
    <t>бутерброд с сыром</t>
  </si>
  <si>
    <t>кафейный напиток с молоком В1</t>
  </si>
  <si>
    <t xml:space="preserve">омлет натуральный </t>
  </si>
  <si>
    <t>какао на молоке</t>
  </si>
  <si>
    <t>бутерброд с джемом  В2</t>
  </si>
  <si>
    <t>каша из хлопьев овсяных "Геркулес" вязкая</t>
  </si>
  <si>
    <t>чай с лимоном</t>
  </si>
  <si>
    <t>бутерброд с джемом В1</t>
  </si>
  <si>
    <t>каша пшенная вязка</t>
  </si>
  <si>
    <t>каша молочная кукурузная жидкая</t>
  </si>
  <si>
    <t>банан</t>
  </si>
  <si>
    <t>суп молочный с макаронными изделиями</t>
  </si>
  <si>
    <t xml:space="preserve">каша рисовая вязкая </t>
  </si>
  <si>
    <t>кафейный напиток с молоком В2</t>
  </si>
  <si>
    <t>омлет с морковью</t>
  </si>
  <si>
    <t xml:space="preserve">чай с молоком </t>
  </si>
  <si>
    <t>яблоки</t>
  </si>
  <si>
    <t>бананы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</si>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</sst>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83" sqref="L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10.6640625" style="2" bestFit="1" customWidth="1"/>
    <col min="13" max="16384" width="9.109375" style="2"/>
  </cols>
  <sheetData>
    <row r="1" spans="1:12" ht="14.4" x14ac:dyDescent="0.3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75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76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200</v>
      </c>
      <c r="G6" s="40">
        <v>6.2</v>
      </c>
      <c r="H6" s="40">
        <v>7.46</v>
      </c>
      <c r="I6" s="40">
        <v>30.86</v>
      </c>
      <c r="J6" s="40">
        <v>214.4</v>
      </c>
      <c r="K6" s="41">
        <v>262</v>
      </c>
      <c r="L6" s="40">
        <v>11.66</v>
      </c>
    </row>
    <row r="7" spans="1:12" ht="14.4" x14ac:dyDescent="0.3">
      <c r="A7" s="23"/>
      <c r="B7" s="15"/>
      <c r="C7" s="11"/>
      <c r="D7" s="6"/>
      <c r="E7" s="42" t="s">
        <v>78</v>
      </c>
      <c r="F7" s="43">
        <v>20</v>
      </c>
      <c r="G7" s="43">
        <v>1.2</v>
      </c>
      <c r="H7" s="43">
        <v>4.2</v>
      </c>
      <c r="I7" s="43">
        <v>20.399999999999999</v>
      </c>
      <c r="J7" s="43">
        <v>124</v>
      </c>
      <c r="K7" s="44">
        <v>96</v>
      </c>
      <c r="L7" s="43">
        <v>4.3</v>
      </c>
    </row>
    <row r="8" spans="1:12" ht="14.4" x14ac:dyDescent="0.3">
      <c r="A8" s="23"/>
      <c r="B8" s="15"/>
      <c r="C8" s="11"/>
      <c r="D8" s="7" t="s">
        <v>22</v>
      </c>
      <c r="E8" s="42" t="s">
        <v>86</v>
      </c>
      <c r="F8" s="43">
        <v>180</v>
      </c>
      <c r="G8" s="43">
        <v>3.7</v>
      </c>
      <c r="H8" s="43">
        <v>3.8</v>
      </c>
      <c r="I8" s="43">
        <v>24.5</v>
      </c>
      <c r="J8" s="43">
        <v>147</v>
      </c>
      <c r="K8" s="44">
        <v>496</v>
      </c>
      <c r="L8" s="43">
        <v>4</v>
      </c>
    </row>
    <row r="9" spans="1:12" ht="14.4" x14ac:dyDescent="0.3">
      <c r="A9" s="23"/>
      <c r="B9" s="15"/>
      <c r="C9" s="11"/>
      <c r="D9" s="7" t="s">
        <v>23</v>
      </c>
      <c r="E9" s="42" t="s">
        <v>23</v>
      </c>
      <c r="F9" s="43">
        <v>20</v>
      </c>
      <c r="G9" s="43">
        <v>1.9</v>
      </c>
      <c r="H9" s="43">
        <v>0.2</v>
      </c>
      <c r="I9" s="43">
        <v>12.45</v>
      </c>
      <c r="J9" s="43">
        <v>58.5</v>
      </c>
      <c r="K9" s="44">
        <v>108</v>
      </c>
      <c r="L9" s="50">
        <v>1.73</v>
      </c>
    </row>
    <row r="10" spans="1:12" ht="14.4" x14ac:dyDescent="0.3">
      <c r="A10" s="23"/>
      <c r="B10" s="15"/>
      <c r="C10" s="11"/>
      <c r="D10" s="7" t="s">
        <v>24</v>
      </c>
      <c r="E10" s="42" t="s">
        <v>93</v>
      </c>
      <c r="F10" s="43">
        <v>80</v>
      </c>
      <c r="G10" s="43">
        <v>0.9</v>
      </c>
      <c r="H10" s="43">
        <v>0.2</v>
      </c>
      <c r="I10" s="43">
        <v>8.1</v>
      </c>
      <c r="J10" s="43">
        <v>43</v>
      </c>
      <c r="K10" s="44">
        <v>112</v>
      </c>
      <c r="L10" s="43">
        <v>6.4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v>500</v>
      </c>
      <c r="G13" s="19">
        <f>SUM(G6:G12)</f>
        <v>13.900000000000002</v>
      </c>
      <c r="H13" s="19">
        <f>SUM(H6:H12)</f>
        <v>15.86</v>
      </c>
      <c r="I13" s="19">
        <f>SUM(I6:I12)</f>
        <v>96.309999999999988</v>
      </c>
      <c r="J13" s="19">
        <f>SUM(J6:J12)</f>
        <v>586.9</v>
      </c>
      <c r="K13" s="25"/>
      <c r="L13" s="19">
        <f>SUM(L6:L12)</f>
        <v>28.090000000000003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62</v>
      </c>
      <c r="F15" s="43">
        <v>200</v>
      </c>
      <c r="G15" s="43">
        <v>2.06</v>
      </c>
      <c r="H15" s="43">
        <v>1.78</v>
      </c>
      <c r="I15" s="43">
        <v>11.87</v>
      </c>
      <c r="J15" s="43">
        <v>70.08</v>
      </c>
      <c r="K15" s="44">
        <v>158</v>
      </c>
      <c r="L15" s="43">
        <v>22.72</v>
      </c>
    </row>
    <row r="16" spans="1:12" ht="14.4" x14ac:dyDescent="0.3">
      <c r="A16" s="23"/>
      <c r="B16" s="15"/>
      <c r="C16" s="11"/>
      <c r="D16" s="7" t="s">
        <v>28</v>
      </c>
      <c r="E16" s="42" t="s">
        <v>63</v>
      </c>
      <c r="F16" s="43">
        <v>100</v>
      </c>
      <c r="G16" s="43">
        <v>23.67</v>
      </c>
      <c r="H16" s="43">
        <v>16.28</v>
      </c>
      <c r="I16" s="43">
        <v>0</v>
      </c>
      <c r="J16" s="43">
        <v>220</v>
      </c>
      <c r="K16" s="44">
        <v>404</v>
      </c>
      <c r="L16" s="43">
        <v>26.25</v>
      </c>
    </row>
    <row r="17" spans="1:12" ht="14.4" x14ac:dyDescent="0.3">
      <c r="A17" s="23"/>
      <c r="B17" s="15"/>
      <c r="C17" s="11"/>
      <c r="D17" s="7" t="s">
        <v>29</v>
      </c>
      <c r="E17" s="42" t="s">
        <v>64</v>
      </c>
      <c r="F17" s="43">
        <v>180</v>
      </c>
      <c r="G17" s="43">
        <v>3</v>
      </c>
      <c r="H17" s="43">
        <v>5.25</v>
      </c>
      <c r="I17" s="43">
        <v>17.02</v>
      </c>
      <c r="J17" s="43">
        <v>171</v>
      </c>
      <c r="K17" s="44">
        <v>173</v>
      </c>
      <c r="L17" s="43">
        <v>13.3</v>
      </c>
    </row>
    <row r="18" spans="1:12" ht="14.4" x14ac:dyDescent="0.3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1.4</v>
      </c>
      <c r="H18" s="43"/>
      <c r="I18" s="43">
        <v>29</v>
      </c>
      <c r="J18" s="43">
        <v>122</v>
      </c>
      <c r="K18" s="44">
        <v>503</v>
      </c>
      <c r="L18" s="43">
        <v>9</v>
      </c>
    </row>
    <row r="19" spans="1:12" ht="14.4" x14ac:dyDescent="0.3">
      <c r="A19" s="23"/>
      <c r="B19" s="15"/>
      <c r="C19" s="11"/>
      <c r="D19" s="7" t="s">
        <v>31</v>
      </c>
      <c r="E19" s="51" t="s">
        <v>23</v>
      </c>
      <c r="F19" s="43">
        <v>40</v>
      </c>
      <c r="G19" s="43">
        <v>3.8</v>
      </c>
      <c r="H19" s="43">
        <v>0.4</v>
      </c>
      <c r="I19" s="43">
        <v>24.9</v>
      </c>
      <c r="J19" s="43">
        <v>117.5</v>
      </c>
      <c r="K19" s="44">
        <v>108</v>
      </c>
      <c r="L19" s="43">
        <v>3.47</v>
      </c>
    </row>
    <row r="20" spans="1:12" ht="14.4" x14ac:dyDescent="0.3">
      <c r="A20" s="23"/>
      <c r="B20" s="15"/>
      <c r="C20" s="11"/>
      <c r="D20" s="7" t="s">
        <v>32</v>
      </c>
      <c r="E20" s="51" t="s">
        <v>47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>
        <v>2.17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0">SUM(G14:G22)</f>
        <v>35.909999999999997</v>
      </c>
      <c r="H23" s="19">
        <f t="shared" si="0"/>
        <v>24.07</v>
      </c>
      <c r="I23" s="19">
        <f t="shared" si="0"/>
        <v>92.809999999999988</v>
      </c>
      <c r="J23" s="19">
        <f t="shared" si="0"/>
        <v>752.78</v>
      </c>
      <c r="K23" s="25"/>
      <c r="L23" s="19">
        <f t="shared" ref="L23" si="1">SUM(L14:L22)</f>
        <v>76.91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1250</v>
      </c>
      <c r="G24" s="32">
        <f t="shared" ref="G24:J24" si="2">G13+G23</f>
        <v>49.81</v>
      </c>
      <c r="H24" s="32">
        <f t="shared" si="2"/>
        <v>39.93</v>
      </c>
      <c r="I24" s="32">
        <f t="shared" si="2"/>
        <v>189.11999999999998</v>
      </c>
      <c r="J24" s="32">
        <f t="shared" si="2"/>
        <v>1339.6799999999998</v>
      </c>
      <c r="K24" s="32"/>
      <c r="L24" s="32">
        <f t="shared" ref="L24" si="3">L13+L23</f>
        <v>105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79</v>
      </c>
      <c r="F25" s="40">
        <v>220</v>
      </c>
      <c r="G25" s="40">
        <v>6.28</v>
      </c>
      <c r="H25" s="40">
        <v>11.73</v>
      </c>
      <c r="I25" s="40">
        <v>37</v>
      </c>
      <c r="J25" s="40">
        <v>279.39999999999998</v>
      </c>
      <c r="K25" s="41">
        <v>253</v>
      </c>
      <c r="L25" s="40">
        <v>13.78</v>
      </c>
    </row>
    <row r="26" spans="1:12" ht="14.4" x14ac:dyDescent="0.3">
      <c r="A26" s="14"/>
      <c r="B26" s="15"/>
      <c r="C26" s="11"/>
      <c r="D26" s="6"/>
      <c r="E26" s="42" t="s">
        <v>81</v>
      </c>
      <c r="F26" s="43">
        <v>40</v>
      </c>
      <c r="G26" s="43">
        <v>1.6</v>
      </c>
      <c r="H26" s="43">
        <v>16.7</v>
      </c>
      <c r="I26" s="43">
        <v>10</v>
      </c>
      <c r="J26" s="43">
        <v>197</v>
      </c>
      <c r="K26" s="44">
        <v>93</v>
      </c>
      <c r="L26" s="43">
        <v>6.39</v>
      </c>
    </row>
    <row r="27" spans="1:12" ht="14.4" x14ac:dyDescent="0.3">
      <c r="A27" s="14"/>
      <c r="B27" s="15"/>
      <c r="C27" s="11"/>
      <c r="D27" s="7" t="s">
        <v>22</v>
      </c>
      <c r="E27" s="42" t="s">
        <v>80</v>
      </c>
      <c r="F27" s="43">
        <v>220</v>
      </c>
      <c r="G27" s="43">
        <v>3</v>
      </c>
      <c r="H27" s="43">
        <v>2.6</v>
      </c>
      <c r="I27" s="43">
        <v>31.8</v>
      </c>
      <c r="J27" s="43">
        <v>162</v>
      </c>
      <c r="K27" s="44">
        <v>495</v>
      </c>
      <c r="L27" s="43">
        <v>6.19</v>
      </c>
    </row>
    <row r="28" spans="1:12" ht="14.4" x14ac:dyDescent="0.3">
      <c r="A28" s="14"/>
      <c r="B28" s="15"/>
      <c r="C28" s="11"/>
      <c r="D28" s="7" t="s">
        <v>23</v>
      </c>
      <c r="E28" s="42" t="s">
        <v>23</v>
      </c>
      <c r="F28" s="43">
        <v>20</v>
      </c>
      <c r="G28" s="43">
        <v>1.9</v>
      </c>
      <c r="H28" s="43">
        <v>0.2</v>
      </c>
      <c r="I28" s="43">
        <v>12.45</v>
      </c>
      <c r="J28" s="43">
        <v>58.5</v>
      </c>
      <c r="K28" s="44">
        <v>108</v>
      </c>
      <c r="L28" s="50">
        <v>1.73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12.780000000000001</v>
      </c>
      <c r="H32" s="19">
        <f t="shared" ref="H32" si="5">SUM(H25:H31)</f>
        <v>31.23</v>
      </c>
      <c r="I32" s="19">
        <f t="shared" ref="I32" si="6">SUM(I25:I31)</f>
        <v>91.25</v>
      </c>
      <c r="J32" s="19">
        <f t="shared" ref="J32:L32" si="7">SUM(J25:J31)</f>
        <v>696.9</v>
      </c>
      <c r="K32" s="25"/>
      <c r="L32" s="19">
        <f t="shared" si="7"/>
        <v>28.09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1" t="s">
        <v>39</v>
      </c>
      <c r="F34" s="43">
        <v>200</v>
      </c>
      <c r="G34" s="43">
        <v>1.84</v>
      </c>
      <c r="H34" s="43">
        <v>3.4</v>
      </c>
      <c r="I34" s="43">
        <v>12.1</v>
      </c>
      <c r="J34" s="43">
        <v>86.4</v>
      </c>
      <c r="K34" s="44">
        <v>144</v>
      </c>
      <c r="L34" s="43">
        <v>20.18</v>
      </c>
    </row>
    <row r="35" spans="1:12" ht="14.4" x14ac:dyDescent="0.3">
      <c r="A35" s="14"/>
      <c r="B35" s="15"/>
      <c r="C35" s="11"/>
      <c r="D35" s="7" t="s">
        <v>28</v>
      </c>
      <c r="E35" s="51" t="s">
        <v>40</v>
      </c>
      <c r="F35" s="43">
        <v>100</v>
      </c>
      <c r="G35" s="43">
        <v>6.37</v>
      </c>
      <c r="H35" s="43">
        <v>6.23</v>
      </c>
      <c r="I35" s="43">
        <v>3</v>
      </c>
      <c r="J35" s="43">
        <v>93.75</v>
      </c>
      <c r="K35" s="44">
        <v>372</v>
      </c>
      <c r="L35" s="43">
        <v>30</v>
      </c>
    </row>
    <row r="36" spans="1:12" ht="14.4" x14ac:dyDescent="0.3">
      <c r="A36" s="14"/>
      <c r="B36" s="15"/>
      <c r="C36" s="11"/>
      <c r="D36" s="7" t="s">
        <v>29</v>
      </c>
      <c r="E36" s="51" t="s">
        <v>41</v>
      </c>
      <c r="F36" s="52">
        <v>180</v>
      </c>
      <c r="G36" s="43">
        <v>5.66</v>
      </c>
      <c r="H36" s="43">
        <v>0.68</v>
      </c>
      <c r="I36" s="43">
        <v>29.04</v>
      </c>
      <c r="J36" s="43">
        <v>144.9</v>
      </c>
      <c r="K36" s="44">
        <v>291</v>
      </c>
      <c r="L36" s="43">
        <v>12.36</v>
      </c>
    </row>
    <row r="37" spans="1:12" ht="14.4" x14ac:dyDescent="0.3">
      <c r="A37" s="14"/>
      <c r="B37" s="15"/>
      <c r="C37" s="11"/>
      <c r="D37" s="7" t="s">
        <v>30</v>
      </c>
      <c r="E37" s="51" t="s">
        <v>42</v>
      </c>
      <c r="F37" s="43">
        <v>200</v>
      </c>
      <c r="G37" s="43">
        <v>0.3</v>
      </c>
      <c r="H37" s="43">
        <v>0.2</v>
      </c>
      <c r="I37" s="43">
        <v>25.1</v>
      </c>
      <c r="J37" s="43">
        <v>103</v>
      </c>
      <c r="K37" s="44">
        <v>509</v>
      </c>
      <c r="L37" s="43">
        <v>6.85</v>
      </c>
    </row>
    <row r="38" spans="1:12" ht="14.4" x14ac:dyDescent="0.3">
      <c r="A38" s="14"/>
      <c r="B38" s="15"/>
      <c r="C38" s="11"/>
      <c r="D38" s="7" t="s">
        <v>31</v>
      </c>
      <c r="E38" s="51" t="s">
        <v>23</v>
      </c>
      <c r="F38" s="43">
        <v>60</v>
      </c>
      <c r="G38" s="43">
        <v>7.6</v>
      </c>
      <c r="H38" s="43">
        <v>0.8</v>
      </c>
      <c r="I38" s="43">
        <v>49.2</v>
      </c>
      <c r="J38" s="43">
        <v>235</v>
      </c>
      <c r="K38" s="44">
        <v>108</v>
      </c>
      <c r="L38" s="43">
        <v>4.3499999999999996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51" t="s">
        <v>43</v>
      </c>
      <c r="F40" s="43">
        <v>10</v>
      </c>
      <c r="G40" s="43">
        <v>1.18</v>
      </c>
      <c r="H40" s="43">
        <v>4</v>
      </c>
      <c r="I40" s="43">
        <v>4.34</v>
      </c>
      <c r="J40" s="43">
        <v>58.05</v>
      </c>
      <c r="K40" s="44">
        <v>439</v>
      </c>
      <c r="L40" s="43">
        <v>3.17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8">SUM(G33:G41)</f>
        <v>22.950000000000003</v>
      </c>
      <c r="H42" s="19">
        <f t="shared" ref="H42" si="9">SUM(H33:H41)</f>
        <v>15.31</v>
      </c>
      <c r="I42" s="19">
        <f t="shared" ref="I42" si="10">SUM(I33:I41)</f>
        <v>122.78000000000002</v>
      </c>
      <c r="J42" s="19">
        <f t="shared" ref="J42:L42" si="11">SUM(J33:J41)</f>
        <v>721.09999999999991</v>
      </c>
      <c r="K42" s="25"/>
      <c r="L42" s="19">
        <f t="shared" si="11"/>
        <v>76.91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1250</v>
      </c>
      <c r="G43" s="32">
        <f t="shared" ref="G43" si="12">G32+G42</f>
        <v>35.730000000000004</v>
      </c>
      <c r="H43" s="32">
        <f t="shared" ref="H43" si="13">H32+H42</f>
        <v>46.54</v>
      </c>
      <c r="I43" s="32">
        <f t="shared" ref="I43" si="14">I32+I42</f>
        <v>214.03000000000003</v>
      </c>
      <c r="J43" s="32">
        <f t="shared" ref="J43:L43" si="15">J32+J42</f>
        <v>1418</v>
      </c>
      <c r="K43" s="32"/>
      <c r="L43" s="32">
        <f t="shared" si="15"/>
        <v>105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82</v>
      </c>
      <c r="F44" s="40">
        <v>220</v>
      </c>
      <c r="G44" s="40">
        <v>5.26</v>
      </c>
      <c r="H44" s="40">
        <v>11</v>
      </c>
      <c r="I44" s="40">
        <v>25.06</v>
      </c>
      <c r="J44" s="40">
        <v>226.02</v>
      </c>
      <c r="K44" s="41">
        <v>260</v>
      </c>
      <c r="L44" s="40">
        <v>13.09</v>
      </c>
    </row>
    <row r="45" spans="1:12" ht="14.4" x14ac:dyDescent="0.3">
      <c r="A45" s="23"/>
      <c r="B45" s="15"/>
      <c r="C45" s="11"/>
      <c r="D45" s="6"/>
      <c r="E45" s="42" t="s">
        <v>83</v>
      </c>
      <c r="F45" s="43">
        <v>40</v>
      </c>
      <c r="G45" s="43">
        <v>7.4</v>
      </c>
      <c r="H45" s="43">
        <v>13.7</v>
      </c>
      <c r="I45" s="43">
        <v>14.8</v>
      </c>
      <c r="J45" s="43">
        <v>212</v>
      </c>
      <c r="K45" s="44">
        <v>97</v>
      </c>
      <c r="L45" s="43">
        <v>7.95</v>
      </c>
    </row>
    <row r="46" spans="1:12" ht="14.4" x14ac:dyDescent="0.3">
      <c r="A46" s="23"/>
      <c r="B46" s="15"/>
      <c r="C46" s="11"/>
      <c r="D46" s="7" t="s">
        <v>22</v>
      </c>
      <c r="E46" s="51" t="s">
        <v>84</v>
      </c>
      <c r="F46" s="43">
        <v>220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5.32</v>
      </c>
    </row>
    <row r="47" spans="1:12" ht="14.4" x14ac:dyDescent="0.3">
      <c r="A47" s="23"/>
      <c r="B47" s="15"/>
      <c r="C47" s="11"/>
      <c r="D47" s="7" t="s">
        <v>23</v>
      </c>
      <c r="E47" s="51" t="s">
        <v>23</v>
      </c>
      <c r="F47" s="43">
        <v>20</v>
      </c>
      <c r="G47" s="43">
        <v>1.9</v>
      </c>
      <c r="H47" s="43">
        <v>0.2</v>
      </c>
      <c r="I47" s="43">
        <v>12.45</v>
      </c>
      <c r="J47" s="43">
        <v>58.5</v>
      </c>
      <c r="K47" s="44">
        <v>108</v>
      </c>
      <c r="L47" s="50">
        <v>1.73</v>
      </c>
    </row>
    <row r="48" spans="1:12" ht="14.4" x14ac:dyDescent="0.3">
      <c r="A48" s="23"/>
      <c r="B48" s="15"/>
      <c r="C48" s="11"/>
      <c r="D48" s="7" t="s">
        <v>24</v>
      </c>
      <c r="E48" s="51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17.759999999999998</v>
      </c>
      <c r="H51" s="19">
        <f>SUM(H44:H50)</f>
        <v>27.599999999999998</v>
      </c>
      <c r="I51" s="19">
        <f>SUM(I44:I50)</f>
        <v>68.209999999999994</v>
      </c>
      <c r="J51" s="19">
        <f>SUM(J44:J50)</f>
        <v>575.52</v>
      </c>
      <c r="K51" s="25"/>
      <c r="L51" s="19">
        <f>SUM(L44:L50)</f>
        <v>28.09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3.67</v>
      </c>
      <c r="H53" s="43">
        <v>4.4000000000000004</v>
      </c>
      <c r="I53" s="43">
        <v>15.28</v>
      </c>
      <c r="J53" s="43">
        <v>115.5</v>
      </c>
      <c r="K53" s="44">
        <v>143</v>
      </c>
      <c r="L53" s="43">
        <v>20.59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290</v>
      </c>
      <c r="G54" s="43">
        <v>19</v>
      </c>
      <c r="H54" s="43">
        <v>17.2</v>
      </c>
      <c r="I54" s="43">
        <v>43.9</v>
      </c>
      <c r="J54" s="43">
        <v>400</v>
      </c>
      <c r="K54" s="44">
        <v>406</v>
      </c>
      <c r="L54" s="43">
        <v>46.54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51" t="s">
        <v>57</v>
      </c>
      <c r="F56" s="43">
        <v>200</v>
      </c>
      <c r="G56" s="43">
        <v>0.7</v>
      </c>
      <c r="H56" s="43">
        <v>0.3</v>
      </c>
      <c r="I56" s="43">
        <v>22.8</v>
      </c>
      <c r="J56" s="43">
        <v>97</v>
      </c>
      <c r="K56" s="44">
        <v>519</v>
      </c>
      <c r="L56" s="43">
        <v>5.43</v>
      </c>
    </row>
    <row r="57" spans="1:12" ht="14.4" x14ac:dyDescent="0.3">
      <c r="A57" s="23"/>
      <c r="B57" s="15"/>
      <c r="C57" s="11"/>
      <c r="D57" s="7" t="s">
        <v>31</v>
      </c>
      <c r="E57" s="51" t="s">
        <v>23</v>
      </c>
      <c r="F57" s="43">
        <v>30</v>
      </c>
      <c r="G57" s="43">
        <v>3.8</v>
      </c>
      <c r="H57" s="43">
        <v>0.4</v>
      </c>
      <c r="I57" s="43">
        <v>24.9</v>
      </c>
      <c r="J57" s="43">
        <v>117.5</v>
      </c>
      <c r="K57" s="44">
        <v>108</v>
      </c>
      <c r="L57" s="43">
        <v>2.1800000000000002</v>
      </c>
    </row>
    <row r="58" spans="1:12" ht="14.4" x14ac:dyDescent="0.3">
      <c r="A58" s="23"/>
      <c r="B58" s="15"/>
      <c r="C58" s="11"/>
      <c r="D58" s="7" t="s">
        <v>32</v>
      </c>
      <c r="E58" s="51" t="s">
        <v>47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>
        <v>2.17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16">SUM(G52:G60)</f>
        <v>29.150000000000002</v>
      </c>
      <c r="H61" s="19">
        <f t="shared" ref="H61" si="17">SUM(H52:H60)</f>
        <v>22.66</v>
      </c>
      <c r="I61" s="19">
        <f t="shared" ref="I61" si="18">SUM(I52:I60)</f>
        <v>116.89999999999999</v>
      </c>
      <c r="J61" s="19">
        <f t="shared" ref="J61:L61" si="19">SUM(J52:J60)</f>
        <v>782.2</v>
      </c>
      <c r="K61" s="25"/>
      <c r="L61" s="19">
        <f t="shared" si="19"/>
        <v>76.910000000000011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1250</v>
      </c>
      <c r="G62" s="32">
        <f t="shared" ref="G62" si="20">G51+G61</f>
        <v>46.91</v>
      </c>
      <c r="H62" s="32">
        <f t="shared" ref="H62" si="21">H51+H61</f>
        <v>50.26</v>
      </c>
      <c r="I62" s="32">
        <f t="shared" ref="I62" si="22">I51+I61</f>
        <v>185.10999999999999</v>
      </c>
      <c r="J62" s="32">
        <f t="shared" ref="J62:L62" si="23">J51+J61</f>
        <v>1357.72</v>
      </c>
      <c r="K62" s="32"/>
      <c r="L62" s="32">
        <f t="shared" si="23"/>
        <v>105.00000000000001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180</v>
      </c>
      <c r="G63" s="40">
        <v>5.6</v>
      </c>
      <c r="H63" s="40">
        <v>8.6999999999999993</v>
      </c>
      <c r="I63" s="40">
        <v>1.5</v>
      </c>
      <c r="J63" s="40">
        <v>106</v>
      </c>
      <c r="K63" s="41">
        <v>301</v>
      </c>
      <c r="L63" s="40">
        <v>12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3.7</v>
      </c>
      <c r="H65" s="43">
        <v>3.8</v>
      </c>
      <c r="I65" s="43">
        <v>24.5</v>
      </c>
      <c r="J65" s="43">
        <v>147</v>
      </c>
      <c r="K65" s="44">
        <v>496</v>
      </c>
      <c r="L65" s="43">
        <v>5.3</v>
      </c>
    </row>
    <row r="66" spans="1:12" ht="14.4" x14ac:dyDescent="0.3">
      <c r="A66" s="23"/>
      <c r="B66" s="15"/>
      <c r="C66" s="11"/>
      <c r="D66" s="7" t="s">
        <v>23</v>
      </c>
      <c r="E66" s="42" t="s">
        <v>23</v>
      </c>
      <c r="F66" s="43">
        <v>20</v>
      </c>
      <c r="G66" s="43">
        <v>1.9</v>
      </c>
      <c r="H66" s="43">
        <v>0.2</v>
      </c>
      <c r="I66" s="43">
        <v>12.45</v>
      </c>
      <c r="J66" s="43">
        <v>58.5</v>
      </c>
      <c r="K66" s="44">
        <v>108</v>
      </c>
      <c r="L66" s="43">
        <v>1.73</v>
      </c>
    </row>
    <row r="67" spans="1:12" ht="14.4" x14ac:dyDescent="0.3">
      <c r="A67" s="23"/>
      <c r="B67" s="15"/>
      <c r="C67" s="11"/>
      <c r="D67" s="7" t="s">
        <v>24</v>
      </c>
      <c r="E67" s="42" t="s">
        <v>99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112</v>
      </c>
      <c r="L67" s="43">
        <v>9.06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4">SUM(G63:G69)</f>
        <v>11.600000000000001</v>
      </c>
      <c r="H70" s="19">
        <f t="shared" ref="H70" si="25">SUM(H63:H69)</f>
        <v>13.1</v>
      </c>
      <c r="I70" s="19">
        <f t="shared" ref="I70" si="26">SUM(I63:I69)</f>
        <v>48.25</v>
      </c>
      <c r="J70" s="19">
        <f t="shared" ref="J70:L70" si="27">SUM(J63:J69)</f>
        <v>358.5</v>
      </c>
      <c r="K70" s="25"/>
      <c r="L70" s="19">
        <f t="shared" si="27"/>
        <v>28.090000000000003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 t="s">
        <v>44</v>
      </c>
      <c r="F72" s="43">
        <v>210</v>
      </c>
      <c r="G72" s="43">
        <v>2.0499999999999998</v>
      </c>
      <c r="H72" s="43">
        <v>5.25</v>
      </c>
      <c r="I72" s="43">
        <v>16.25</v>
      </c>
      <c r="J72" s="43">
        <v>121.25</v>
      </c>
      <c r="K72" s="44">
        <v>134</v>
      </c>
      <c r="L72" s="43">
        <v>19.41</v>
      </c>
    </row>
    <row r="73" spans="1:12" ht="14.4" x14ac:dyDescent="0.3">
      <c r="A73" s="23"/>
      <c r="B73" s="15"/>
      <c r="C73" s="11"/>
      <c r="D73" s="7" t="s">
        <v>28</v>
      </c>
      <c r="E73" s="51" t="s">
        <v>45</v>
      </c>
      <c r="F73" s="43">
        <v>100</v>
      </c>
      <c r="G73" s="43">
        <v>9.6999999999999993</v>
      </c>
      <c r="H73" s="43">
        <v>5.2</v>
      </c>
      <c r="I73" s="43">
        <v>2.9</v>
      </c>
      <c r="J73" s="43">
        <v>97</v>
      </c>
      <c r="K73" s="44">
        <v>342</v>
      </c>
      <c r="L73" s="43">
        <v>35.49</v>
      </c>
    </row>
    <row r="74" spans="1:12" ht="14.4" x14ac:dyDescent="0.3">
      <c r="A74" s="23"/>
      <c r="B74" s="15"/>
      <c r="C74" s="11"/>
      <c r="D74" s="7" t="s">
        <v>29</v>
      </c>
      <c r="E74" s="51" t="s">
        <v>46</v>
      </c>
      <c r="F74" s="43">
        <v>180</v>
      </c>
      <c r="G74" s="43">
        <v>37.799999999999997</v>
      </c>
      <c r="H74" s="43">
        <v>7.92</v>
      </c>
      <c r="I74" s="43">
        <v>19.62</v>
      </c>
      <c r="J74" s="43">
        <v>165.6</v>
      </c>
      <c r="K74" s="44">
        <v>429</v>
      </c>
      <c r="L74" s="43">
        <v>12.61</v>
      </c>
    </row>
    <row r="75" spans="1:12" ht="14.4" x14ac:dyDescent="0.3">
      <c r="A75" s="23"/>
      <c r="B75" s="15"/>
      <c r="C75" s="11"/>
      <c r="D75" s="7" t="s">
        <v>30</v>
      </c>
      <c r="E75" s="51" t="s">
        <v>48</v>
      </c>
      <c r="F75" s="43">
        <v>200</v>
      </c>
      <c r="G75" s="43">
        <v>0.5</v>
      </c>
      <c r="H75" s="43">
        <v>0</v>
      </c>
      <c r="I75" s="43">
        <v>0</v>
      </c>
      <c r="J75" s="43">
        <v>27</v>
      </c>
      <c r="K75" s="44">
        <v>110</v>
      </c>
      <c r="L75" s="43">
        <v>5.05</v>
      </c>
    </row>
    <row r="76" spans="1:12" ht="14.4" x14ac:dyDescent="0.3">
      <c r="A76" s="23"/>
      <c r="B76" s="15"/>
      <c r="C76" s="11"/>
      <c r="D76" s="7" t="s">
        <v>31</v>
      </c>
      <c r="E76" s="51" t="s">
        <v>23</v>
      </c>
      <c r="F76" s="43">
        <v>30</v>
      </c>
      <c r="G76" s="43">
        <v>3.8</v>
      </c>
      <c r="H76" s="43">
        <v>0.4</v>
      </c>
      <c r="I76" s="43">
        <v>24.9</v>
      </c>
      <c r="J76" s="43">
        <v>117.5</v>
      </c>
      <c r="K76" s="44">
        <v>108</v>
      </c>
      <c r="L76" s="43">
        <v>2.1800000000000002</v>
      </c>
    </row>
    <row r="77" spans="1:12" ht="14.4" x14ac:dyDescent="0.3">
      <c r="A77" s="23"/>
      <c r="B77" s="15"/>
      <c r="C77" s="11"/>
      <c r="D77" s="7" t="s">
        <v>32</v>
      </c>
      <c r="E77" s="51" t="s">
        <v>47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>
        <v>2.17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28">SUM(G71:G79)</f>
        <v>55.829999999999991</v>
      </c>
      <c r="H80" s="19">
        <f t="shared" ref="H80" si="29">SUM(H71:H79)</f>
        <v>19.129999999999995</v>
      </c>
      <c r="I80" s="19">
        <f t="shared" ref="I80" si="30">SUM(I71:I79)</f>
        <v>73.69</v>
      </c>
      <c r="J80" s="19">
        <f t="shared" ref="J80:L80" si="31">SUM(J71:J79)</f>
        <v>580.55000000000007</v>
      </c>
      <c r="K80" s="25"/>
      <c r="L80" s="19">
        <f t="shared" si="31"/>
        <v>76.910000000000011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1250</v>
      </c>
      <c r="G81" s="32">
        <f t="shared" ref="G81" si="32">G70+G80</f>
        <v>67.429999999999993</v>
      </c>
      <c r="H81" s="32">
        <f t="shared" ref="H81" si="33">H70+H80</f>
        <v>32.229999999999997</v>
      </c>
      <c r="I81" s="32">
        <f t="shared" ref="I81" si="34">I70+I80</f>
        <v>121.94</v>
      </c>
      <c r="J81" s="32">
        <f t="shared" ref="J81:L81" si="35">J70+J80</f>
        <v>939.05000000000007</v>
      </c>
      <c r="K81" s="32"/>
      <c r="L81" s="32">
        <f t="shared" si="35"/>
        <v>105.00000000000001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200</v>
      </c>
      <c r="G82" s="40">
        <v>8.56</v>
      </c>
      <c r="H82" s="40">
        <v>14.12</v>
      </c>
      <c r="I82" s="40">
        <v>31.52</v>
      </c>
      <c r="J82" s="40">
        <v>287.39999999999998</v>
      </c>
      <c r="K82" s="41">
        <v>247</v>
      </c>
      <c r="L82" s="40">
        <v>10.25</v>
      </c>
    </row>
    <row r="83" spans="1:12" ht="14.4" x14ac:dyDescent="0.3">
      <c r="A83" s="23"/>
      <c r="B83" s="15"/>
      <c r="C83" s="11"/>
      <c r="D83" s="6"/>
      <c r="E83" s="42" t="s">
        <v>81</v>
      </c>
      <c r="F83" s="43">
        <v>20</v>
      </c>
      <c r="G83" s="43">
        <v>1.6</v>
      </c>
      <c r="H83" s="43">
        <v>16.7</v>
      </c>
      <c r="I83" s="43">
        <v>10</v>
      </c>
      <c r="J83" s="43">
        <v>197</v>
      </c>
      <c r="K83" s="44">
        <v>93</v>
      </c>
      <c r="L83" s="43">
        <v>6.5</v>
      </c>
    </row>
    <row r="84" spans="1:12" ht="14.4" x14ac:dyDescent="0.3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>
        <v>494</v>
      </c>
      <c r="L84" s="43">
        <v>3.6</v>
      </c>
    </row>
    <row r="85" spans="1:12" ht="14.4" x14ac:dyDescent="0.3">
      <c r="A85" s="23"/>
      <c r="B85" s="15"/>
      <c r="C85" s="11"/>
      <c r="D85" s="7" t="s">
        <v>23</v>
      </c>
      <c r="E85" s="42"/>
      <c r="F85" s="43">
        <v>20</v>
      </c>
      <c r="G85" s="43">
        <v>1.9</v>
      </c>
      <c r="H85" s="43">
        <v>0.2</v>
      </c>
      <c r="I85" s="43">
        <v>12.45</v>
      </c>
      <c r="J85" s="43">
        <v>58.5</v>
      </c>
      <c r="K85" s="44">
        <v>108</v>
      </c>
      <c r="L85" s="43">
        <v>1.73</v>
      </c>
    </row>
    <row r="86" spans="1:12" ht="14.4" x14ac:dyDescent="0.3">
      <c r="A86" s="23"/>
      <c r="B86" s="15"/>
      <c r="C86" s="11"/>
      <c r="D86" s="7" t="s">
        <v>24</v>
      </c>
      <c r="E86" s="42" t="s">
        <v>100</v>
      </c>
      <c r="F86" s="43">
        <v>60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112</v>
      </c>
      <c r="L86" s="43">
        <v>6.01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6">SUM(G82:G88)</f>
        <v>12.56</v>
      </c>
      <c r="H89" s="19">
        <f t="shared" ref="H89" si="37">SUM(H82:H88)</f>
        <v>31.419999999999998</v>
      </c>
      <c r="I89" s="19">
        <f t="shared" ref="I89" si="38">SUM(I82:I88)</f>
        <v>78.97</v>
      </c>
      <c r="J89" s="19">
        <f t="shared" ref="J89:L89" si="39">SUM(J82:J88)</f>
        <v>650.9</v>
      </c>
      <c r="K89" s="25"/>
      <c r="L89" s="19">
        <f t="shared" si="39"/>
        <v>28.090000000000003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51" t="s">
        <v>52</v>
      </c>
      <c r="F91" s="43">
        <v>210</v>
      </c>
      <c r="G91" s="43">
        <v>1.83</v>
      </c>
      <c r="H91" s="43">
        <v>5</v>
      </c>
      <c r="I91" s="43">
        <v>10.65</v>
      </c>
      <c r="J91" s="43">
        <v>95</v>
      </c>
      <c r="K91" s="44">
        <v>128</v>
      </c>
      <c r="L91" s="43">
        <v>20.65</v>
      </c>
    </row>
    <row r="92" spans="1:12" ht="14.4" x14ac:dyDescent="0.3">
      <c r="A92" s="23"/>
      <c r="B92" s="15"/>
      <c r="C92" s="11"/>
      <c r="D92" s="7" t="s">
        <v>28</v>
      </c>
      <c r="E92" s="51" t="s">
        <v>49</v>
      </c>
      <c r="F92" s="43">
        <v>100</v>
      </c>
      <c r="G92" s="43">
        <v>14.24</v>
      </c>
      <c r="H92" s="43">
        <v>14</v>
      </c>
      <c r="I92" s="43">
        <v>11.44</v>
      </c>
      <c r="J92" s="43">
        <v>228.8</v>
      </c>
      <c r="K92" s="44">
        <v>381</v>
      </c>
      <c r="L92" s="43">
        <v>30</v>
      </c>
    </row>
    <row r="93" spans="1:12" ht="14.4" x14ac:dyDescent="0.3">
      <c r="A93" s="23"/>
      <c r="B93" s="15"/>
      <c r="C93" s="11"/>
      <c r="D93" s="7" t="s">
        <v>29</v>
      </c>
      <c r="E93" s="51" t="s">
        <v>50</v>
      </c>
      <c r="F93" s="43">
        <v>180</v>
      </c>
      <c r="G93" s="43">
        <v>10.220000000000001</v>
      </c>
      <c r="H93" s="43">
        <v>10.63</v>
      </c>
      <c r="I93" s="43">
        <v>44.49</v>
      </c>
      <c r="J93" s="43">
        <v>303.66000000000003</v>
      </c>
      <c r="K93" s="44">
        <v>237</v>
      </c>
      <c r="L93" s="43">
        <v>12.91</v>
      </c>
    </row>
    <row r="94" spans="1:12" ht="14.4" x14ac:dyDescent="0.3">
      <c r="A94" s="23"/>
      <c r="B94" s="15"/>
      <c r="C94" s="11"/>
      <c r="D94" s="7" t="s">
        <v>30</v>
      </c>
      <c r="E94" s="51" t="s">
        <v>51</v>
      </c>
      <c r="F94" s="43">
        <v>200</v>
      </c>
      <c r="G94" s="43">
        <v>1.4</v>
      </c>
      <c r="H94" s="43"/>
      <c r="I94" s="43">
        <v>29</v>
      </c>
      <c r="J94" s="43">
        <v>122</v>
      </c>
      <c r="K94" s="44">
        <v>503</v>
      </c>
      <c r="L94" s="43">
        <v>9</v>
      </c>
    </row>
    <row r="95" spans="1:12" ht="14.4" x14ac:dyDescent="0.3">
      <c r="A95" s="23"/>
      <c r="B95" s="15"/>
      <c r="C95" s="11"/>
      <c r="D95" s="7" t="s">
        <v>31</v>
      </c>
      <c r="E95" s="51"/>
      <c r="F95" s="43">
        <v>30</v>
      </c>
      <c r="G95" s="43">
        <v>3.8</v>
      </c>
      <c r="H95" s="43">
        <v>0.4</v>
      </c>
      <c r="I95" s="43">
        <v>24.9</v>
      </c>
      <c r="J95" s="43">
        <v>117.5</v>
      </c>
      <c r="K95" s="44">
        <v>108</v>
      </c>
      <c r="L95" s="43">
        <v>2.1800000000000002</v>
      </c>
    </row>
    <row r="96" spans="1:12" ht="14.4" x14ac:dyDescent="0.3">
      <c r="A96" s="23"/>
      <c r="B96" s="15"/>
      <c r="C96" s="11"/>
      <c r="D96" s="7" t="s">
        <v>32</v>
      </c>
      <c r="E96" s="42"/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>
        <v>2.17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0">SUM(G90:G98)</f>
        <v>33.47</v>
      </c>
      <c r="H99" s="19">
        <f t="shared" ref="H99" si="41">SUM(H90:H98)</f>
        <v>30.39</v>
      </c>
      <c r="I99" s="19">
        <f t="shared" ref="I99" si="42">SUM(I90:I98)</f>
        <v>130.5</v>
      </c>
      <c r="J99" s="19">
        <f t="shared" ref="J99:L99" si="43">SUM(J90:J98)</f>
        <v>919.16000000000008</v>
      </c>
      <c r="K99" s="25"/>
      <c r="L99" s="19">
        <f t="shared" si="43"/>
        <v>76.910000000000011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1250</v>
      </c>
      <c r="G100" s="32">
        <f t="shared" ref="G100" si="44">G89+G99</f>
        <v>46.03</v>
      </c>
      <c r="H100" s="32">
        <f t="shared" ref="H100" si="45">H89+H99</f>
        <v>61.81</v>
      </c>
      <c r="I100" s="32">
        <f t="shared" ref="I100" si="46">I89+I99</f>
        <v>209.47</v>
      </c>
      <c r="J100" s="32">
        <f t="shared" ref="J100:L100" si="47">J89+J99</f>
        <v>1570.06</v>
      </c>
      <c r="K100" s="32"/>
      <c r="L100" s="32">
        <f t="shared" si="47"/>
        <v>105.00000000000001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53" t="s">
        <v>91</v>
      </c>
      <c r="F101" s="40">
        <v>210</v>
      </c>
      <c r="G101" s="40">
        <v>8.7200000000000006</v>
      </c>
      <c r="H101" s="40">
        <v>12.86</v>
      </c>
      <c r="I101" s="40">
        <v>37.119999999999997</v>
      </c>
      <c r="J101" s="40">
        <v>296</v>
      </c>
      <c r="K101" s="41">
        <v>298</v>
      </c>
      <c r="L101" s="40">
        <v>17.27</v>
      </c>
    </row>
    <row r="102" spans="1:12" ht="14.4" x14ac:dyDescent="0.3">
      <c r="A102" s="23"/>
      <c r="B102" s="15"/>
      <c r="C102" s="11"/>
      <c r="D102" s="6"/>
      <c r="E102" s="42" t="s">
        <v>90</v>
      </c>
      <c r="F102" s="43">
        <v>40</v>
      </c>
      <c r="G102" s="43">
        <v>1.7</v>
      </c>
      <c r="H102" s="43">
        <v>4.3</v>
      </c>
      <c r="I102" s="43">
        <v>32.6</v>
      </c>
      <c r="J102" s="43">
        <v>177</v>
      </c>
      <c r="K102" s="44">
        <v>95</v>
      </c>
      <c r="L102" s="43">
        <v>7.66</v>
      </c>
    </row>
    <row r="103" spans="1:12" ht="14.4" x14ac:dyDescent="0.3">
      <c r="A103" s="23"/>
      <c r="B103" s="15"/>
      <c r="C103" s="11"/>
      <c r="D103" s="7" t="s">
        <v>22</v>
      </c>
      <c r="E103" s="51" t="s">
        <v>96</v>
      </c>
      <c r="F103" s="43">
        <v>220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10.34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>
        <v>30</v>
      </c>
      <c r="G104" s="43">
        <v>1.9</v>
      </c>
      <c r="H104" s="43">
        <v>0.2</v>
      </c>
      <c r="I104" s="43">
        <v>12.45</v>
      </c>
      <c r="J104" s="43">
        <v>58.5</v>
      </c>
      <c r="K104" s="44">
        <v>108</v>
      </c>
      <c r="L104" s="43">
        <v>1.73</v>
      </c>
    </row>
    <row r="105" spans="1:12" ht="14.4" x14ac:dyDescent="0.3">
      <c r="A105" s="23"/>
      <c r="B105" s="15"/>
      <c r="C105" s="11"/>
      <c r="D105" s="7" t="s">
        <v>24</v>
      </c>
      <c r="E105" s="51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51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48">SUM(G101:G107)</f>
        <v>15.520000000000001</v>
      </c>
      <c r="H108" s="19">
        <f t="shared" si="48"/>
        <v>20.059999999999999</v>
      </c>
      <c r="I108" s="19">
        <f t="shared" si="48"/>
        <v>98.070000000000007</v>
      </c>
      <c r="J108" s="19">
        <f t="shared" si="48"/>
        <v>610.5</v>
      </c>
      <c r="K108" s="25"/>
      <c r="L108" s="19">
        <f t="shared" ref="L108" si="49">SUM(L101:L107)</f>
        <v>36.999999999999993</v>
      </c>
    </row>
    <row r="109" spans="1:12" ht="14.4" x14ac:dyDescent="0.3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51" t="s">
        <v>66</v>
      </c>
      <c r="F110" s="43">
        <v>210</v>
      </c>
      <c r="G110" s="43">
        <v>1.28</v>
      </c>
      <c r="H110" s="43">
        <v>3.8</v>
      </c>
      <c r="I110" s="43">
        <v>4.9800000000000004</v>
      </c>
      <c r="J110" s="43">
        <v>60.6</v>
      </c>
      <c r="K110" s="44">
        <v>142</v>
      </c>
      <c r="L110" s="43">
        <v>21.45</v>
      </c>
    </row>
    <row r="111" spans="1:12" ht="14.4" x14ac:dyDescent="0.3">
      <c r="A111" s="23"/>
      <c r="B111" s="15"/>
      <c r="C111" s="11"/>
      <c r="D111" s="7" t="s">
        <v>28</v>
      </c>
      <c r="E111" s="42" t="s">
        <v>63</v>
      </c>
      <c r="F111" s="43">
        <v>100</v>
      </c>
      <c r="G111" s="43">
        <v>23.67</v>
      </c>
      <c r="H111" s="43">
        <v>16.28</v>
      </c>
      <c r="I111" s="43">
        <v>0</v>
      </c>
      <c r="J111" s="43">
        <v>220</v>
      </c>
      <c r="K111" s="44">
        <v>404</v>
      </c>
      <c r="L111" s="43">
        <v>26.25</v>
      </c>
    </row>
    <row r="112" spans="1:12" ht="14.4" x14ac:dyDescent="0.3">
      <c r="A112" s="23"/>
      <c r="B112" s="15"/>
      <c r="C112" s="11"/>
      <c r="D112" s="7" t="s">
        <v>29</v>
      </c>
      <c r="E112" s="51" t="s">
        <v>67</v>
      </c>
      <c r="F112" s="43">
        <v>180</v>
      </c>
      <c r="G112" s="43">
        <v>16.47</v>
      </c>
      <c r="H112" s="43">
        <v>5.37</v>
      </c>
      <c r="I112" s="43">
        <v>36.67</v>
      </c>
      <c r="J112" s="43">
        <v>260.79000000000002</v>
      </c>
      <c r="K112" s="44">
        <v>419</v>
      </c>
      <c r="L112" s="43">
        <v>8.3000000000000007</v>
      </c>
    </row>
    <row r="113" spans="1:12" ht="14.4" x14ac:dyDescent="0.3">
      <c r="A113" s="23"/>
      <c r="B113" s="15"/>
      <c r="C113" s="11"/>
      <c r="D113" s="7" t="s">
        <v>30</v>
      </c>
      <c r="E113" s="51" t="s">
        <v>68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7.65</v>
      </c>
    </row>
    <row r="114" spans="1:12" ht="14.4" x14ac:dyDescent="0.3">
      <c r="A114" s="23"/>
      <c r="B114" s="15"/>
      <c r="C114" s="11"/>
      <c r="D114" s="7" t="s">
        <v>31</v>
      </c>
      <c r="E114" s="51" t="s">
        <v>23</v>
      </c>
      <c r="F114" s="43">
        <v>30</v>
      </c>
      <c r="G114" s="43">
        <v>3.8</v>
      </c>
      <c r="H114" s="43">
        <v>0.4</v>
      </c>
      <c r="I114" s="43">
        <v>24.9</v>
      </c>
      <c r="J114" s="43">
        <v>117.5</v>
      </c>
      <c r="K114" s="44">
        <v>108</v>
      </c>
      <c r="L114" s="43">
        <v>2.1800000000000002</v>
      </c>
    </row>
    <row r="115" spans="1:12" ht="14.4" x14ac:dyDescent="0.3">
      <c r="A115" s="23"/>
      <c r="B115" s="15"/>
      <c r="C115" s="11"/>
      <c r="D115" s="7" t="s">
        <v>32</v>
      </c>
      <c r="E115" s="51" t="s">
        <v>47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>
        <v>2.17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>SUM(G109:G117)</f>
        <v>47.499999999999993</v>
      </c>
      <c r="H118" s="19">
        <f t="shared" ref="H118:J118" si="50">SUM(H109:H117)</f>
        <v>26.41</v>
      </c>
      <c r="I118" s="19">
        <f t="shared" si="50"/>
        <v>101.67</v>
      </c>
      <c r="J118" s="19">
        <f t="shared" si="50"/>
        <v>814.09000000000015</v>
      </c>
      <c r="K118" s="25"/>
      <c r="L118" s="19">
        <f>SUM(L109:L117)</f>
        <v>68</v>
      </c>
    </row>
    <row r="119" spans="1:12" ht="15.75" customHeight="1" x14ac:dyDescent="0.25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1250</v>
      </c>
      <c r="G119" s="32">
        <f t="shared" ref="G119:J119" si="51">G108+G118</f>
        <v>63.019999999999996</v>
      </c>
      <c r="H119" s="32">
        <f t="shared" si="51"/>
        <v>46.47</v>
      </c>
      <c r="I119" s="32">
        <f t="shared" si="51"/>
        <v>199.74</v>
      </c>
      <c r="J119" s="32">
        <f t="shared" si="51"/>
        <v>1424.5900000000001</v>
      </c>
      <c r="K119" s="32"/>
      <c r="L119" s="32">
        <f t="shared" ref="L119" si="52">L108+L118</f>
        <v>105</v>
      </c>
    </row>
    <row r="120" spans="1:12" ht="14.4" x14ac:dyDescent="0.3">
      <c r="A120" s="20">
        <v>2</v>
      </c>
      <c r="B120" s="21">
        <v>1</v>
      </c>
      <c r="C120" s="22" t="s">
        <v>20</v>
      </c>
      <c r="D120" s="5" t="s">
        <v>21</v>
      </c>
      <c r="E120" s="53" t="s">
        <v>92</v>
      </c>
      <c r="F120" s="40">
        <v>200</v>
      </c>
      <c r="G120" s="40">
        <v>6.2</v>
      </c>
      <c r="H120" s="40">
        <v>7.46</v>
      </c>
      <c r="I120" s="40">
        <v>37</v>
      </c>
      <c r="J120" s="40">
        <v>240</v>
      </c>
      <c r="K120" s="41">
        <v>265</v>
      </c>
      <c r="L120" s="40">
        <v>17.57</v>
      </c>
    </row>
    <row r="121" spans="1:12" ht="14.4" x14ac:dyDescent="0.3">
      <c r="A121" s="23"/>
      <c r="B121" s="15"/>
      <c r="C121" s="11"/>
      <c r="D121" s="6"/>
      <c r="E121" s="42" t="s">
        <v>87</v>
      </c>
      <c r="F121" s="43">
        <v>20</v>
      </c>
      <c r="G121" s="43">
        <v>1.2</v>
      </c>
      <c r="H121" s="43">
        <v>4.2</v>
      </c>
      <c r="I121" s="43">
        <v>20.399999999999999</v>
      </c>
      <c r="J121" s="43">
        <v>124</v>
      </c>
      <c r="K121" s="44">
        <v>96</v>
      </c>
      <c r="L121" s="43">
        <v>3.5</v>
      </c>
    </row>
    <row r="122" spans="1:12" ht="14.4" x14ac:dyDescent="0.3">
      <c r="A122" s="23"/>
      <c r="B122" s="15"/>
      <c r="C122" s="11"/>
      <c r="D122" s="7" t="s">
        <v>22</v>
      </c>
      <c r="E122" s="51" t="s">
        <v>80</v>
      </c>
      <c r="F122" s="43">
        <v>200</v>
      </c>
      <c r="G122" s="43">
        <v>3</v>
      </c>
      <c r="H122" s="43">
        <v>2.6</v>
      </c>
      <c r="I122" s="43">
        <v>31.8</v>
      </c>
      <c r="J122" s="43">
        <v>162</v>
      </c>
      <c r="K122" s="44">
        <v>495</v>
      </c>
      <c r="L122" s="43">
        <v>4.2</v>
      </c>
    </row>
    <row r="123" spans="1:12" ht="14.4" x14ac:dyDescent="0.3">
      <c r="A123" s="23"/>
      <c r="B123" s="15"/>
      <c r="C123" s="11"/>
      <c r="D123" s="7" t="s">
        <v>23</v>
      </c>
      <c r="E123" s="42"/>
      <c r="F123" s="43">
        <v>20</v>
      </c>
      <c r="G123" s="43">
        <v>1.9</v>
      </c>
      <c r="H123" s="43">
        <v>0.2</v>
      </c>
      <c r="I123" s="43">
        <v>12.45</v>
      </c>
      <c r="J123" s="43">
        <v>58.5</v>
      </c>
      <c r="K123" s="44">
        <v>108</v>
      </c>
      <c r="L123" s="43">
        <v>1.73</v>
      </c>
    </row>
    <row r="124" spans="1:12" ht="14.4" x14ac:dyDescent="0.3">
      <c r="A124" s="23"/>
      <c r="B124" s="15"/>
      <c r="C124" s="11"/>
      <c r="D124" s="7" t="s">
        <v>24</v>
      </c>
      <c r="E124" s="51" t="s">
        <v>101</v>
      </c>
      <c r="F124" s="43">
        <v>60</v>
      </c>
      <c r="G124" s="43">
        <v>0.8</v>
      </c>
      <c r="H124" s="43">
        <v>0.2</v>
      </c>
      <c r="I124" s="43">
        <v>7.5</v>
      </c>
      <c r="J124" s="43">
        <v>38</v>
      </c>
      <c r="K124" s="44">
        <v>112</v>
      </c>
      <c r="L124" s="43">
        <v>10</v>
      </c>
    </row>
    <row r="125" spans="1:12" ht="14.4" x14ac:dyDescent="0.3">
      <c r="A125" s="23"/>
      <c r="B125" s="15"/>
      <c r="C125" s="11"/>
      <c r="D125" s="6"/>
      <c r="E125" s="51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24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3">SUM(G120:G126)</f>
        <v>13.100000000000001</v>
      </c>
      <c r="H127" s="19">
        <f t="shared" si="53"/>
        <v>14.659999999999998</v>
      </c>
      <c r="I127" s="19">
        <f t="shared" si="53"/>
        <v>109.15</v>
      </c>
      <c r="J127" s="19">
        <f t="shared" si="53"/>
        <v>622.5</v>
      </c>
      <c r="K127" s="25"/>
      <c r="L127" s="19">
        <f t="shared" ref="L127" si="54">SUM(L120:L126)</f>
        <v>37</v>
      </c>
    </row>
    <row r="128" spans="1:12" ht="14.4" x14ac:dyDescent="0.3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23"/>
      <c r="B129" s="15"/>
      <c r="C129" s="11"/>
      <c r="D129" s="7" t="s">
        <v>27</v>
      </c>
      <c r="E129" s="51" t="s">
        <v>53</v>
      </c>
      <c r="F129" s="43">
        <v>210</v>
      </c>
      <c r="G129" s="43">
        <v>9.23</v>
      </c>
      <c r="H129" s="43">
        <v>7.23</v>
      </c>
      <c r="I129" s="43">
        <v>16.05</v>
      </c>
      <c r="J129" s="43">
        <v>166.25</v>
      </c>
      <c r="K129" s="44">
        <v>153</v>
      </c>
      <c r="L129" s="43">
        <v>15.99</v>
      </c>
    </row>
    <row r="130" spans="1:12" ht="14.4" x14ac:dyDescent="0.3">
      <c r="A130" s="23"/>
      <c r="B130" s="15"/>
      <c r="C130" s="11"/>
      <c r="D130" s="7" t="s">
        <v>28</v>
      </c>
      <c r="E130" s="51" t="s">
        <v>40</v>
      </c>
      <c r="F130" s="43">
        <v>100</v>
      </c>
      <c r="G130" s="43">
        <v>6.37</v>
      </c>
      <c r="H130" s="43">
        <v>6.23</v>
      </c>
      <c r="I130" s="43">
        <v>3</v>
      </c>
      <c r="J130" s="43">
        <v>93.75</v>
      </c>
      <c r="K130" s="44">
        <v>372</v>
      </c>
      <c r="L130" s="43">
        <v>30</v>
      </c>
    </row>
    <row r="131" spans="1:12" ht="14.4" x14ac:dyDescent="0.3">
      <c r="A131" s="23"/>
      <c r="B131" s="15"/>
      <c r="C131" s="11"/>
      <c r="D131" s="7" t="s">
        <v>29</v>
      </c>
      <c r="E131" s="51" t="s">
        <v>46</v>
      </c>
      <c r="F131" s="43">
        <v>180</v>
      </c>
      <c r="G131" s="43">
        <v>37.799999999999997</v>
      </c>
      <c r="H131" s="43">
        <v>7.92</v>
      </c>
      <c r="I131" s="43">
        <v>19.62</v>
      </c>
      <c r="J131" s="43">
        <v>165.6</v>
      </c>
      <c r="K131" s="44">
        <v>429</v>
      </c>
      <c r="L131" s="43">
        <v>12.61</v>
      </c>
    </row>
    <row r="132" spans="1:12" ht="14.4" x14ac:dyDescent="0.3">
      <c r="A132" s="23"/>
      <c r="B132" s="15"/>
      <c r="C132" s="11"/>
      <c r="D132" s="7" t="s">
        <v>30</v>
      </c>
      <c r="E132" s="51" t="s">
        <v>48</v>
      </c>
      <c r="F132" s="43">
        <v>200</v>
      </c>
      <c r="G132" s="43">
        <v>0.5</v>
      </c>
      <c r="H132" s="43">
        <v>0</v>
      </c>
      <c r="I132" s="43">
        <v>0</v>
      </c>
      <c r="J132" s="43">
        <v>27</v>
      </c>
      <c r="K132" s="44">
        <v>110</v>
      </c>
      <c r="L132" s="43">
        <v>5.05</v>
      </c>
    </row>
    <row r="133" spans="1:12" ht="14.4" x14ac:dyDescent="0.3">
      <c r="A133" s="23"/>
      <c r="B133" s="15"/>
      <c r="C133" s="11"/>
      <c r="D133" s="7" t="s">
        <v>31</v>
      </c>
      <c r="E133" s="51" t="s">
        <v>23</v>
      </c>
      <c r="F133" s="43">
        <v>60</v>
      </c>
      <c r="G133" s="43">
        <v>7.6</v>
      </c>
      <c r="H133" s="43">
        <v>0.8</v>
      </c>
      <c r="I133" s="43">
        <v>49.2</v>
      </c>
      <c r="J133" s="43">
        <v>235</v>
      </c>
      <c r="K133" s="44">
        <v>108</v>
      </c>
      <c r="L133" s="43">
        <v>4.3499999999999996</v>
      </c>
    </row>
    <row r="134" spans="1:12" ht="14.4" x14ac:dyDescent="0.3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24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55">SUM(G128:G136)</f>
        <v>61.5</v>
      </c>
      <c r="H137" s="19">
        <f t="shared" si="55"/>
        <v>22.180000000000003</v>
      </c>
      <c r="I137" s="19">
        <f t="shared" si="55"/>
        <v>87.87</v>
      </c>
      <c r="J137" s="19">
        <f t="shared" si="55"/>
        <v>687.6</v>
      </c>
      <c r="K137" s="25"/>
      <c r="L137" s="19">
        <f t="shared" ref="L137" si="56">SUM(L128:L136)</f>
        <v>68</v>
      </c>
    </row>
    <row r="138" spans="1:12" ht="14.4" x14ac:dyDescent="0.25">
      <c r="A138" s="29">
        <f>A120</f>
        <v>2</v>
      </c>
      <c r="B138" s="30">
        <f>B120</f>
        <v>1</v>
      </c>
      <c r="C138" s="54" t="s">
        <v>4</v>
      </c>
      <c r="D138" s="55"/>
      <c r="E138" s="31"/>
      <c r="F138" s="32">
        <f>F127+F137</f>
        <v>1250</v>
      </c>
      <c r="G138" s="32">
        <f t="shared" ref="G138" si="57">G127+G137</f>
        <v>74.599999999999994</v>
      </c>
      <c r="H138" s="32">
        <f t="shared" ref="H138" si="58">H127+H137</f>
        <v>36.840000000000003</v>
      </c>
      <c r="I138" s="32">
        <f t="shared" ref="I138" si="59">I127+I137</f>
        <v>197.02</v>
      </c>
      <c r="J138" s="32">
        <f t="shared" ref="J138:L138" si="60">J127+J137</f>
        <v>1310.0999999999999</v>
      </c>
      <c r="K138" s="32"/>
      <c r="L138" s="32">
        <f t="shared" si="60"/>
        <v>105</v>
      </c>
    </row>
    <row r="139" spans="1:12" ht="14.4" x14ac:dyDescent="0.3">
      <c r="A139" s="14">
        <v>2</v>
      </c>
      <c r="B139" s="15">
        <v>2</v>
      </c>
      <c r="C139" s="22" t="s">
        <v>20</v>
      </c>
      <c r="D139" s="5" t="s">
        <v>21</v>
      </c>
      <c r="E139" s="39" t="s">
        <v>94</v>
      </c>
      <c r="F139" s="40">
        <v>200</v>
      </c>
      <c r="G139" s="40">
        <v>5.7</v>
      </c>
      <c r="H139" s="40">
        <v>5.26</v>
      </c>
      <c r="I139" s="40">
        <v>18.98</v>
      </c>
      <c r="J139" s="40">
        <v>146</v>
      </c>
      <c r="K139" s="41"/>
      <c r="L139" s="40">
        <v>17.260000000000002</v>
      </c>
    </row>
    <row r="140" spans="1:12" ht="14.4" x14ac:dyDescent="0.3">
      <c r="A140" s="14"/>
      <c r="B140" s="15"/>
      <c r="C140" s="11"/>
      <c r="D140" s="6"/>
      <c r="E140" s="42" t="s">
        <v>81</v>
      </c>
      <c r="F140" s="43">
        <v>20</v>
      </c>
      <c r="G140" s="43">
        <v>1.6</v>
      </c>
      <c r="H140" s="43">
        <v>16.7</v>
      </c>
      <c r="I140" s="43">
        <v>10</v>
      </c>
      <c r="J140" s="43">
        <v>197</v>
      </c>
      <c r="K140" s="44">
        <v>93</v>
      </c>
      <c r="L140" s="43">
        <v>3.5</v>
      </c>
    </row>
    <row r="141" spans="1:12" ht="14.4" x14ac:dyDescent="0.3">
      <c r="A141" s="14"/>
      <c r="B141" s="15"/>
      <c r="C141" s="11"/>
      <c r="D141" s="7" t="s">
        <v>22</v>
      </c>
      <c r="E141" s="42" t="s">
        <v>86</v>
      </c>
      <c r="F141" s="43">
        <v>200</v>
      </c>
      <c r="G141" s="43">
        <v>3.7</v>
      </c>
      <c r="H141" s="43">
        <v>3.8</v>
      </c>
      <c r="I141" s="43">
        <v>24.5</v>
      </c>
      <c r="J141" s="43">
        <v>147</v>
      </c>
      <c r="K141" s="44">
        <v>496</v>
      </c>
      <c r="L141" s="43">
        <v>7.5</v>
      </c>
    </row>
    <row r="142" spans="1:12" ht="14.4" x14ac:dyDescent="0.3">
      <c r="A142" s="14"/>
      <c r="B142" s="15"/>
      <c r="C142" s="11"/>
      <c r="D142" s="7" t="s">
        <v>23</v>
      </c>
      <c r="E142" s="42"/>
      <c r="F142" s="43">
        <v>20</v>
      </c>
      <c r="G142" s="43">
        <v>1.9</v>
      </c>
      <c r="H142" s="43">
        <v>0.2</v>
      </c>
      <c r="I142" s="43">
        <v>12.45</v>
      </c>
      <c r="J142" s="43">
        <v>58.5</v>
      </c>
      <c r="K142" s="44">
        <v>108</v>
      </c>
      <c r="L142" s="43">
        <v>1.73</v>
      </c>
    </row>
    <row r="143" spans="1:12" ht="14.4" x14ac:dyDescent="0.3">
      <c r="A143" s="14"/>
      <c r="B143" s="15"/>
      <c r="C143" s="11"/>
      <c r="D143" s="7" t="s">
        <v>24</v>
      </c>
      <c r="E143" s="42" t="s">
        <v>100</v>
      </c>
      <c r="F143" s="43">
        <v>60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112</v>
      </c>
      <c r="L143" s="43">
        <v>7.01</v>
      </c>
    </row>
    <row r="144" spans="1:12" ht="14.4" x14ac:dyDescent="0.3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16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1">SUM(G139:G145)</f>
        <v>13.3</v>
      </c>
      <c r="H146" s="19">
        <f t="shared" si="61"/>
        <v>26.36</v>
      </c>
      <c r="I146" s="19">
        <f t="shared" si="61"/>
        <v>75.73</v>
      </c>
      <c r="J146" s="19">
        <f t="shared" si="61"/>
        <v>595.5</v>
      </c>
      <c r="K146" s="25"/>
      <c r="L146" s="19">
        <f t="shared" ref="L146" si="62">SUM(L139:L145)</f>
        <v>37</v>
      </c>
    </row>
    <row r="147" spans="1:12" ht="14.4" x14ac:dyDescent="0.3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14"/>
      <c r="B148" s="15"/>
      <c r="C148" s="11"/>
      <c r="D148" s="7" t="s">
        <v>27</v>
      </c>
      <c r="E148" s="51" t="s">
        <v>54</v>
      </c>
      <c r="F148" s="43">
        <v>210</v>
      </c>
      <c r="G148" s="43">
        <v>2.8</v>
      </c>
      <c r="H148" s="43">
        <v>4.45</v>
      </c>
      <c r="I148" s="43">
        <v>12.03</v>
      </c>
      <c r="J148" s="43">
        <v>97</v>
      </c>
      <c r="K148" s="44">
        <v>131</v>
      </c>
      <c r="L148" s="43">
        <v>15</v>
      </c>
    </row>
    <row r="149" spans="1:12" ht="14.4" x14ac:dyDescent="0.3">
      <c r="A149" s="14"/>
      <c r="B149" s="15"/>
      <c r="C149" s="11"/>
      <c r="D149" s="7" t="s">
        <v>28</v>
      </c>
      <c r="E149" s="51" t="s">
        <v>55</v>
      </c>
      <c r="F149" s="43">
        <v>100</v>
      </c>
      <c r="G149" s="43">
        <v>17.8</v>
      </c>
      <c r="H149" s="43">
        <v>17.5</v>
      </c>
      <c r="I149" s="43">
        <v>14.3</v>
      </c>
      <c r="J149" s="43">
        <v>286</v>
      </c>
      <c r="K149" s="44">
        <v>381</v>
      </c>
      <c r="L149" s="43">
        <v>30</v>
      </c>
    </row>
    <row r="150" spans="1:12" ht="14.4" x14ac:dyDescent="0.3">
      <c r="A150" s="14"/>
      <c r="B150" s="15"/>
      <c r="C150" s="11"/>
      <c r="D150" s="7" t="s">
        <v>29</v>
      </c>
      <c r="E150" s="51" t="s">
        <v>56</v>
      </c>
      <c r="F150" s="43">
        <v>180</v>
      </c>
      <c r="G150" s="43">
        <v>4.8</v>
      </c>
      <c r="H150" s="43">
        <v>6.4</v>
      </c>
      <c r="I150" s="43">
        <v>29.97</v>
      </c>
      <c r="J150" s="43">
        <v>199.29</v>
      </c>
      <c r="K150" s="44">
        <v>242</v>
      </c>
      <c r="L150" s="43">
        <v>13.22</v>
      </c>
    </row>
    <row r="151" spans="1:12" ht="14.4" x14ac:dyDescent="0.3">
      <c r="A151" s="14"/>
      <c r="B151" s="15"/>
      <c r="C151" s="11"/>
      <c r="D151" s="7" t="s">
        <v>30</v>
      </c>
      <c r="E151" s="51" t="s">
        <v>57</v>
      </c>
      <c r="F151" s="43">
        <v>200</v>
      </c>
      <c r="G151" s="43">
        <v>0.7</v>
      </c>
      <c r="H151" s="43">
        <v>0.3</v>
      </c>
      <c r="I151" s="43">
        <v>22.8</v>
      </c>
      <c r="J151" s="43">
        <v>97</v>
      </c>
      <c r="K151" s="44">
        <v>519</v>
      </c>
      <c r="L151" s="43">
        <v>5.43</v>
      </c>
    </row>
    <row r="152" spans="1:12" ht="14.4" x14ac:dyDescent="0.3">
      <c r="A152" s="14"/>
      <c r="B152" s="15"/>
      <c r="C152" s="11"/>
      <c r="D152" s="7" t="s">
        <v>31</v>
      </c>
      <c r="E152" s="51" t="s">
        <v>23</v>
      </c>
      <c r="F152" s="43">
        <v>30</v>
      </c>
      <c r="G152" s="43">
        <v>3.8</v>
      </c>
      <c r="H152" s="43">
        <v>0.4</v>
      </c>
      <c r="I152" s="43">
        <v>24.9</v>
      </c>
      <c r="J152" s="43">
        <v>117.5</v>
      </c>
      <c r="K152" s="44">
        <v>108</v>
      </c>
      <c r="L152" s="43">
        <v>2.1800000000000002</v>
      </c>
    </row>
    <row r="153" spans="1:12" ht="14.4" x14ac:dyDescent="0.3">
      <c r="A153" s="14"/>
      <c r="B153" s="15"/>
      <c r="C153" s="11"/>
      <c r="D153" s="7" t="s">
        <v>32</v>
      </c>
      <c r="E153" s="51" t="s">
        <v>47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>
        <v>2.17</v>
      </c>
    </row>
    <row r="154" spans="1:12" ht="14.4" x14ac:dyDescent="0.3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16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63">SUM(G147:G155)</f>
        <v>31.880000000000003</v>
      </c>
      <c r="H156" s="19">
        <f t="shared" si="63"/>
        <v>29.41</v>
      </c>
      <c r="I156" s="19">
        <f t="shared" si="63"/>
        <v>114.02</v>
      </c>
      <c r="J156" s="19">
        <f t="shared" si="63"/>
        <v>848.99</v>
      </c>
      <c r="K156" s="25"/>
      <c r="L156" s="19">
        <f t="shared" ref="L156" si="64">SUM(L147:L155)</f>
        <v>68</v>
      </c>
    </row>
    <row r="157" spans="1:12" ht="14.4" x14ac:dyDescent="0.25">
      <c r="A157" s="33">
        <f>A139</f>
        <v>2</v>
      </c>
      <c r="B157" s="33">
        <f>B139</f>
        <v>2</v>
      </c>
      <c r="C157" s="54" t="s">
        <v>4</v>
      </c>
      <c r="D157" s="55"/>
      <c r="E157" s="31"/>
      <c r="F157" s="32">
        <f>F146+F156</f>
        <v>1250</v>
      </c>
      <c r="G157" s="32">
        <f t="shared" ref="G157" si="65">G146+G156</f>
        <v>45.180000000000007</v>
      </c>
      <c r="H157" s="32">
        <f t="shared" ref="H157" si="66">H146+H156</f>
        <v>55.769999999999996</v>
      </c>
      <c r="I157" s="32">
        <f t="shared" ref="I157" si="67">I146+I156</f>
        <v>189.75</v>
      </c>
      <c r="J157" s="32">
        <f t="shared" ref="J157:L157" si="68">J146+J156</f>
        <v>1444.49</v>
      </c>
      <c r="K157" s="32"/>
      <c r="L157" s="32">
        <f t="shared" si="68"/>
        <v>105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53" t="s">
        <v>95</v>
      </c>
      <c r="F158" s="40">
        <v>200</v>
      </c>
      <c r="G158" s="40">
        <v>6.28</v>
      </c>
      <c r="H158" s="40">
        <v>11.2</v>
      </c>
      <c r="I158" s="40">
        <v>37</v>
      </c>
      <c r="J158" s="40">
        <v>274</v>
      </c>
      <c r="K158" s="41">
        <v>253</v>
      </c>
      <c r="L158" s="40">
        <v>14.64</v>
      </c>
    </row>
    <row r="159" spans="1:12" ht="14.4" x14ac:dyDescent="0.3">
      <c r="A159" s="23"/>
      <c r="B159" s="15"/>
      <c r="C159" s="11"/>
      <c r="D159" s="6"/>
      <c r="E159" s="42" t="s">
        <v>83</v>
      </c>
      <c r="F159" s="43">
        <v>20</v>
      </c>
      <c r="G159" s="43">
        <v>7.4</v>
      </c>
      <c r="H159" s="43">
        <v>13.7</v>
      </c>
      <c r="I159" s="43">
        <v>14.8</v>
      </c>
      <c r="J159" s="43">
        <v>212</v>
      </c>
      <c r="K159" s="44">
        <v>97</v>
      </c>
      <c r="L159" s="43">
        <v>7.44</v>
      </c>
    </row>
    <row r="160" spans="1:12" ht="14.4" x14ac:dyDescent="0.3">
      <c r="A160" s="23"/>
      <c r="B160" s="15"/>
      <c r="C160" s="11"/>
      <c r="D160" s="7" t="s">
        <v>22</v>
      </c>
      <c r="E160" s="51" t="s">
        <v>96</v>
      </c>
      <c r="F160" s="43">
        <v>200</v>
      </c>
      <c r="G160" s="43">
        <v>3.2</v>
      </c>
      <c r="H160" s="43">
        <v>2.7</v>
      </c>
      <c r="I160" s="43">
        <v>15.9</v>
      </c>
      <c r="J160" s="43">
        <v>79</v>
      </c>
      <c r="K160" s="44">
        <v>501</v>
      </c>
      <c r="L160" s="43">
        <v>9.34</v>
      </c>
    </row>
    <row r="161" spans="1:12" ht="15.75" customHeight="1" x14ac:dyDescent="0.3">
      <c r="A161" s="23"/>
      <c r="B161" s="15"/>
      <c r="C161" s="11"/>
      <c r="D161" s="7" t="s">
        <v>23</v>
      </c>
      <c r="E161" s="42"/>
      <c r="F161" s="43">
        <v>20</v>
      </c>
      <c r="G161" s="43">
        <v>1.9</v>
      </c>
      <c r="H161" s="43">
        <v>0.2</v>
      </c>
      <c r="I161" s="43">
        <v>12.45</v>
      </c>
      <c r="J161" s="43">
        <v>58.5</v>
      </c>
      <c r="K161" s="44">
        <v>108</v>
      </c>
      <c r="L161" s="43">
        <v>1.73</v>
      </c>
    </row>
    <row r="162" spans="1:12" ht="14.4" x14ac:dyDescent="0.3">
      <c r="A162" s="23"/>
      <c r="B162" s="15"/>
      <c r="C162" s="11"/>
      <c r="D162" s="7" t="s">
        <v>24</v>
      </c>
      <c r="E162" s="42" t="s">
        <v>99</v>
      </c>
      <c r="F162" s="43">
        <v>60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112</v>
      </c>
      <c r="L162" s="43">
        <v>7</v>
      </c>
    </row>
    <row r="163" spans="1:12" ht="14.4" x14ac:dyDescent="0.3">
      <c r="A163" s="23"/>
      <c r="B163" s="15"/>
      <c r="C163" s="11"/>
      <c r="D163" s="6"/>
      <c r="E163" s="51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19.179999999999996</v>
      </c>
      <c r="H165" s="19">
        <f>SUM(H158:H164)</f>
        <v>28.199999999999996</v>
      </c>
      <c r="I165" s="19">
        <f>SUM(I158:I164)</f>
        <v>89.95</v>
      </c>
      <c r="J165" s="19">
        <f>SUM(J158:J164)</f>
        <v>670.5</v>
      </c>
      <c r="K165" s="25"/>
      <c r="L165" s="19">
        <v>40.15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2.2000000000000002</v>
      </c>
      <c r="H167" s="43">
        <v>2.95</v>
      </c>
      <c r="I167" s="43">
        <v>14.7</v>
      </c>
      <c r="J167" s="43">
        <v>94.25</v>
      </c>
      <c r="K167" s="44">
        <v>149</v>
      </c>
      <c r="L167" s="43">
        <v>19.37</v>
      </c>
    </row>
    <row r="168" spans="1:12" ht="14.4" x14ac:dyDescent="0.3">
      <c r="A168" s="23"/>
      <c r="B168" s="15"/>
      <c r="C168" s="11"/>
      <c r="D168" s="7" t="s">
        <v>28</v>
      </c>
      <c r="E168" s="42" t="s">
        <v>70</v>
      </c>
      <c r="F168" s="43">
        <v>100</v>
      </c>
      <c r="G168" s="43">
        <v>9.5</v>
      </c>
      <c r="H168" s="43">
        <v>13.2</v>
      </c>
      <c r="I168" s="43">
        <v>11.4</v>
      </c>
      <c r="J168" s="43">
        <v>221</v>
      </c>
      <c r="K168" s="44">
        <v>390</v>
      </c>
      <c r="L168" s="43">
        <v>22</v>
      </c>
    </row>
    <row r="169" spans="1:12" ht="14.4" x14ac:dyDescent="0.3">
      <c r="A169" s="23"/>
      <c r="B169" s="15"/>
      <c r="C169" s="11"/>
      <c r="D169" s="7" t="s">
        <v>29</v>
      </c>
      <c r="E169" s="42" t="s">
        <v>71</v>
      </c>
      <c r="F169" s="43">
        <v>180</v>
      </c>
      <c r="G169" s="43">
        <v>6.66</v>
      </c>
      <c r="H169" s="43">
        <v>6.48</v>
      </c>
      <c r="I169" s="43">
        <v>7.02</v>
      </c>
      <c r="J169" s="43">
        <v>113.4</v>
      </c>
      <c r="K169" s="44">
        <v>423</v>
      </c>
      <c r="L169" s="43">
        <v>9.8800000000000008</v>
      </c>
    </row>
    <row r="170" spans="1:12" ht="14.4" x14ac:dyDescent="0.3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9</v>
      </c>
      <c r="H170" s="43">
        <v>0.2</v>
      </c>
      <c r="I170" s="43">
        <v>22.3</v>
      </c>
      <c r="J170" s="43">
        <v>93</v>
      </c>
      <c r="K170" s="44">
        <v>510</v>
      </c>
      <c r="L170" s="43">
        <v>8.4</v>
      </c>
    </row>
    <row r="171" spans="1:12" ht="14.4" x14ac:dyDescent="0.3">
      <c r="A171" s="23"/>
      <c r="B171" s="15"/>
      <c r="C171" s="11"/>
      <c r="D171" s="7" t="s">
        <v>31</v>
      </c>
      <c r="E171" s="51" t="s">
        <v>23</v>
      </c>
      <c r="F171" s="43">
        <v>40</v>
      </c>
      <c r="G171" s="43">
        <v>7.6</v>
      </c>
      <c r="H171" s="43">
        <v>0.8</v>
      </c>
      <c r="I171" s="43">
        <v>49.2</v>
      </c>
      <c r="J171" s="43">
        <v>235</v>
      </c>
      <c r="K171" s="44">
        <v>108</v>
      </c>
      <c r="L171" s="43">
        <v>3.03</v>
      </c>
    </row>
    <row r="172" spans="1:12" ht="14.4" x14ac:dyDescent="0.3">
      <c r="A172" s="23"/>
      <c r="B172" s="15"/>
      <c r="C172" s="11"/>
      <c r="D172" s="7" t="s">
        <v>32</v>
      </c>
      <c r="E172" s="51" t="s">
        <v>47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>
        <v>2.17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69">SUM(G166:G174)</f>
        <v>36.94</v>
      </c>
      <c r="H175" s="19">
        <f t="shared" si="69"/>
        <v>23.99</v>
      </c>
      <c r="I175" s="19">
        <f t="shared" si="69"/>
        <v>114.64</v>
      </c>
      <c r="J175" s="19">
        <f t="shared" si="69"/>
        <v>808.85</v>
      </c>
      <c r="K175" s="25"/>
      <c r="L175" s="19">
        <f t="shared" ref="L175" si="70">SUM(L166:L174)</f>
        <v>64.850000000000009</v>
      </c>
    </row>
    <row r="176" spans="1:12" ht="14.4" x14ac:dyDescent="0.25">
      <c r="A176" s="29">
        <f>A158</f>
        <v>2</v>
      </c>
      <c r="B176" s="30">
        <f>B158</f>
        <v>3</v>
      </c>
      <c r="C176" s="54" t="s">
        <v>4</v>
      </c>
      <c r="D176" s="55"/>
      <c r="E176" s="31"/>
      <c r="F176" s="32">
        <f>F165+F175</f>
        <v>1250</v>
      </c>
      <c r="G176" s="32">
        <f t="shared" ref="G176" si="71">G165+G175</f>
        <v>56.11999999999999</v>
      </c>
      <c r="H176" s="32">
        <f t="shared" ref="H176" si="72">H165+H175</f>
        <v>52.19</v>
      </c>
      <c r="I176" s="32">
        <f t="shared" ref="I176" si="73">I165+I175</f>
        <v>204.59</v>
      </c>
      <c r="J176" s="32">
        <f t="shared" ref="J176:L176" si="74">J165+J175</f>
        <v>1479.35</v>
      </c>
      <c r="K176" s="32"/>
      <c r="L176" s="32">
        <f t="shared" si="74"/>
        <v>105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9" t="s">
        <v>97</v>
      </c>
      <c r="F177" s="40">
        <v>160</v>
      </c>
      <c r="G177" s="40">
        <v>11.8</v>
      </c>
      <c r="H177" s="40">
        <v>17.399999999999999</v>
      </c>
      <c r="I177" s="40">
        <v>5.8</v>
      </c>
      <c r="J177" s="40">
        <v>226</v>
      </c>
      <c r="K177" s="41">
        <v>307</v>
      </c>
      <c r="L177" s="40">
        <v>12.89</v>
      </c>
    </row>
    <row r="178" spans="1:12" ht="14.4" x14ac:dyDescent="0.3">
      <c r="A178" s="23"/>
      <c r="B178" s="15"/>
      <c r="C178" s="11"/>
      <c r="D178" s="6"/>
      <c r="E178" s="42" t="s">
        <v>81</v>
      </c>
      <c r="F178" s="43">
        <v>40</v>
      </c>
      <c r="G178" s="43">
        <v>1.6</v>
      </c>
      <c r="H178" s="43">
        <v>16.7</v>
      </c>
      <c r="I178" s="43">
        <v>10</v>
      </c>
      <c r="J178" s="43">
        <v>197</v>
      </c>
      <c r="K178" s="44">
        <v>93</v>
      </c>
      <c r="L178" s="43">
        <v>7</v>
      </c>
    </row>
    <row r="179" spans="1:12" ht="14.4" x14ac:dyDescent="0.3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3</v>
      </c>
      <c r="H179" s="43">
        <v>2.6</v>
      </c>
      <c r="I179" s="43">
        <v>31.8</v>
      </c>
      <c r="J179" s="43">
        <v>162</v>
      </c>
      <c r="K179" s="44">
        <v>495</v>
      </c>
      <c r="L179" s="43">
        <v>6.2</v>
      </c>
    </row>
    <row r="180" spans="1:12" ht="14.4" x14ac:dyDescent="0.3">
      <c r="A180" s="23"/>
      <c r="B180" s="15"/>
      <c r="C180" s="11"/>
      <c r="D180" s="7" t="s">
        <v>23</v>
      </c>
      <c r="E180" s="42"/>
      <c r="F180" s="43">
        <v>20</v>
      </c>
      <c r="G180" s="43">
        <v>1.9</v>
      </c>
      <c r="H180" s="43">
        <v>0.2</v>
      </c>
      <c r="I180" s="43">
        <v>12.45</v>
      </c>
      <c r="J180" s="43">
        <v>58.5</v>
      </c>
      <c r="K180" s="44">
        <v>108</v>
      </c>
      <c r="L180" s="43">
        <v>1.73</v>
      </c>
    </row>
    <row r="181" spans="1:12" ht="14.4" x14ac:dyDescent="0.3">
      <c r="A181" s="23"/>
      <c r="B181" s="15"/>
      <c r="C181" s="11"/>
      <c r="D181" s="7" t="s">
        <v>24</v>
      </c>
      <c r="E181" s="42" t="s">
        <v>93</v>
      </c>
      <c r="F181" s="43">
        <v>80</v>
      </c>
      <c r="G181" s="43">
        <v>1.5</v>
      </c>
      <c r="H181" s="43">
        <v>0.5</v>
      </c>
      <c r="I181" s="43">
        <v>21</v>
      </c>
      <c r="J181" s="43">
        <v>96</v>
      </c>
      <c r="K181" s="44">
        <v>112</v>
      </c>
      <c r="L181" s="43">
        <v>10.07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19.799999999999997</v>
      </c>
      <c r="H184" s="19">
        <f t="shared" si="75"/>
        <v>37.4</v>
      </c>
      <c r="I184" s="19">
        <f t="shared" si="75"/>
        <v>81.05</v>
      </c>
      <c r="J184" s="19">
        <f t="shared" si="75"/>
        <v>739.5</v>
      </c>
      <c r="K184" s="25"/>
      <c r="L184" s="19">
        <f t="shared" ref="L184" si="76">SUM(L177:L183)</f>
        <v>37.89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51" t="s">
        <v>58</v>
      </c>
      <c r="F186" s="52">
        <v>230</v>
      </c>
      <c r="G186" s="43">
        <v>1.2</v>
      </c>
      <c r="H186" s="43">
        <v>2.6</v>
      </c>
      <c r="I186" s="43">
        <v>8.75</v>
      </c>
      <c r="J186" s="43">
        <v>63.25</v>
      </c>
      <c r="K186" s="44">
        <v>146</v>
      </c>
      <c r="L186" s="43">
        <v>11.91</v>
      </c>
    </row>
    <row r="187" spans="1:12" ht="14.4" x14ac:dyDescent="0.3">
      <c r="A187" s="23"/>
      <c r="B187" s="15"/>
      <c r="C187" s="11"/>
      <c r="D187" s="7" t="s">
        <v>28</v>
      </c>
      <c r="E187" s="51" t="s">
        <v>59</v>
      </c>
      <c r="F187" s="52">
        <v>100</v>
      </c>
      <c r="G187" s="43">
        <v>9.98</v>
      </c>
      <c r="H187" s="43">
        <v>5.78</v>
      </c>
      <c r="I187" s="43">
        <v>4.13</v>
      </c>
      <c r="J187" s="43">
        <v>108</v>
      </c>
      <c r="K187" s="44">
        <v>401</v>
      </c>
      <c r="L187" s="43">
        <v>35.43</v>
      </c>
    </row>
    <row r="188" spans="1:12" ht="14.4" x14ac:dyDescent="0.3">
      <c r="A188" s="23"/>
      <c r="B188" s="15"/>
      <c r="C188" s="11"/>
      <c r="D188" s="7" t="s">
        <v>29</v>
      </c>
      <c r="E188" s="51" t="s">
        <v>60</v>
      </c>
      <c r="F188" s="43">
        <v>180</v>
      </c>
      <c r="G188" s="43">
        <v>3.54</v>
      </c>
      <c r="H188" s="43">
        <v>6.05</v>
      </c>
      <c r="I188" s="43">
        <v>32.4</v>
      </c>
      <c r="J188" s="43">
        <v>256</v>
      </c>
      <c r="K188" s="44">
        <v>414</v>
      </c>
      <c r="L188" s="43">
        <v>10.039999999999999</v>
      </c>
    </row>
    <row r="189" spans="1:12" ht="14.4" x14ac:dyDescent="0.3">
      <c r="A189" s="23"/>
      <c r="B189" s="15"/>
      <c r="C189" s="11"/>
      <c r="D189" s="7" t="s">
        <v>30</v>
      </c>
      <c r="E189" s="51" t="s">
        <v>61</v>
      </c>
      <c r="F189" s="43">
        <v>200</v>
      </c>
      <c r="G189" s="43">
        <v>0.3</v>
      </c>
      <c r="H189" s="43"/>
      <c r="I189" s="43">
        <v>20</v>
      </c>
      <c r="J189" s="43">
        <v>81</v>
      </c>
      <c r="K189" s="44">
        <v>512</v>
      </c>
      <c r="L189" s="43">
        <v>6.27</v>
      </c>
    </row>
    <row r="190" spans="1:12" ht="14.4" x14ac:dyDescent="0.3">
      <c r="A190" s="23"/>
      <c r="B190" s="15"/>
      <c r="C190" s="11"/>
      <c r="D190" s="7" t="s">
        <v>31</v>
      </c>
      <c r="E190" s="51" t="s">
        <v>23</v>
      </c>
      <c r="F190" s="43">
        <v>20</v>
      </c>
      <c r="G190" s="43">
        <v>1.9</v>
      </c>
      <c r="H190" s="43">
        <v>0.2</v>
      </c>
      <c r="I190" s="43">
        <v>12.45</v>
      </c>
      <c r="J190" s="43">
        <v>58.5</v>
      </c>
      <c r="K190" s="44">
        <v>108</v>
      </c>
      <c r="L190" s="43">
        <v>1.73</v>
      </c>
    </row>
    <row r="191" spans="1:12" ht="14.4" x14ac:dyDescent="0.3">
      <c r="A191" s="23"/>
      <c r="B191" s="15"/>
      <c r="C191" s="11"/>
      <c r="D191" s="7" t="s">
        <v>32</v>
      </c>
      <c r="E191" s="51" t="s">
        <v>47</v>
      </c>
      <c r="F191" s="43">
        <v>20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  <c r="L191" s="43">
        <v>1.73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7">SUM(G185:G193)</f>
        <v>18.899999999999999</v>
      </c>
      <c r="H194" s="19">
        <f t="shared" si="77"/>
        <v>14.989999999999998</v>
      </c>
      <c r="I194" s="19">
        <f t="shared" si="77"/>
        <v>87.75</v>
      </c>
      <c r="J194" s="19">
        <f t="shared" si="77"/>
        <v>618.95000000000005</v>
      </c>
      <c r="K194" s="25"/>
      <c r="L194" s="19">
        <f t="shared" ref="L194" si="78">SUM(L185:L193)</f>
        <v>67.110000000000014</v>
      </c>
    </row>
    <row r="195" spans="1:12" ht="15" thickBot="1" x14ac:dyDescent="0.3">
      <c r="A195" s="29">
        <f>A177</f>
        <v>2</v>
      </c>
      <c r="B195" s="30">
        <f>B177</f>
        <v>4</v>
      </c>
      <c r="C195" s="54" t="s">
        <v>4</v>
      </c>
      <c r="D195" s="55"/>
      <c r="E195" s="31"/>
      <c r="F195" s="32">
        <f>F184+F194</f>
        <v>1250</v>
      </c>
      <c r="G195" s="32">
        <f t="shared" ref="G195" si="79">G184+G194</f>
        <v>38.699999999999996</v>
      </c>
      <c r="H195" s="32">
        <f t="shared" ref="H195" si="80">H184+H194</f>
        <v>52.39</v>
      </c>
      <c r="I195" s="32">
        <f t="shared" ref="I195" si="81">I184+I194</f>
        <v>168.8</v>
      </c>
      <c r="J195" s="32">
        <f t="shared" ref="J195:L195" si="82">J184+J194</f>
        <v>1358.45</v>
      </c>
      <c r="K195" s="32"/>
      <c r="L195" s="32">
        <f t="shared" si="82"/>
        <v>105.00000000000001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39" t="s">
        <v>88</v>
      </c>
      <c r="F196" s="40">
        <v>200</v>
      </c>
      <c r="G196" s="40">
        <v>8.56</v>
      </c>
      <c r="H196" s="40">
        <v>14.12</v>
      </c>
      <c r="I196" s="40">
        <v>31.52</v>
      </c>
      <c r="J196" s="40">
        <v>287.39999999999998</v>
      </c>
      <c r="K196" s="41">
        <v>247</v>
      </c>
      <c r="L196" s="40">
        <v>10.25</v>
      </c>
    </row>
    <row r="197" spans="1:12" ht="14.4" x14ac:dyDescent="0.3">
      <c r="A197" s="23"/>
      <c r="B197" s="15"/>
      <c r="C197" s="11"/>
      <c r="D197" s="6"/>
      <c r="E197" s="42" t="s">
        <v>81</v>
      </c>
      <c r="F197" s="43">
        <v>20</v>
      </c>
      <c r="G197" s="43">
        <v>1.6</v>
      </c>
      <c r="H197" s="43">
        <v>16.7</v>
      </c>
      <c r="I197" s="43">
        <v>10</v>
      </c>
      <c r="J197" s="43">
        <v>197</v>
      </c>
      <c r="K197" s="44">
        <v>93</v>
      </c>
      <c r="L197" s="43">
        <v>3.5</v>
      </c>
    </row>
    <row r="198" spans="1:12" ht="14.4" x14ac:dyDescent="0.3">
      <c r="A198" s="23"/>
      <c r="B198" s="15"/>
      <c r="C198" s="11"/>
      <c r="D198" s="7" t="s">
        <v>22</v>
      </c>
      <c r="E198" s="42" t="s">
        <v>89</v>
      </c>
      <c r="F198" s="43">
        <v>200</v>
      </c>
      <c r="G198" s="43">
        <v>0.1</v>
      </c>
      <c r="H198" s="43">
        <v>0</v>
      </c>
      <c r="I198" s="43">
        <v>15.2</v>
      </c>
      <c r="J198" s="43">
        <v>61</v>
      </c>
      <c r="K198" s="44">
        <v>494</v>
      </c>
      <c r="L198" s="43">
        <v>5.6</v>
      </c>
    </row>
    <row r="199" spans="1:12" ht="14.4" x14ac:dyDescent="0.3">
      <c r="A199" s="23"/>
      <c r="B199" s="15"/>
      <c r="C199" s="11"/>
      <c r="D199" s="7" t="s">
        <v>23</v>
      </c>
      <c r="E199" s="42"/>
      <c r="F199" s="43">
        <v>20</v>
      </c>
      <c r="G199" s="43">
        <v>1.9</v>
      </c>
      <c r="H199" s="43">
        <v>0.2</v>
      </c>
      <c r="I199" s="43">
        <v>12.45</v>
      </c>
      <c r="J199" s="43">
        <v>58.5</v>
      </c>
      <c r="K199" s="44">
        <v>108</v>
      </c>
      <c r="L199" s="43">
        <v>1.73</v>
      </c>
    </row>
    <row r="200" spans="1:12" ht="14.4" x14ac:dyDescent="0.3">
      <c r="A200" s="23"/>
      <c r="B200" s="15"/>
      <c r="C200" s="11"/>
      <c r="D200" s="7" t="s">
        <v>24</v>
      </c>
      <c r="E200" s="42" t="s">
        <v>100</v>
      </c>
      <c r="F200" s="43">
        <v>60</v>
      </c>
      <c r="G200" s="43">
        <v>0.4</v>
      </c>
      <c r="H200" s="43">
        <v>0.4</v>
      </c>
      <c r="I200" s="43">
        <v>9.8000000000000007</v>
      </c>
      <c r="J200" s="43">
        <v>47</v>
      </c>
      <c r="K200" s="44">
        <v>112</v>
      </c>
      <c r="L200" s="43">
        <v>7.01</v>
      </c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83">SUM(G196:G202)</f>
        <v>12.56</v>
      </c>
      <c r="H203" s="19">
        <f t="shared" si="83"/>
        <v>31.419999999999998</v>
      </c>
      <c r="I203" s="19">
        <f t="shared" si="83"/>
        <v>78.97</v>
      </c>
      <c r="J203" s="19">
        <f t="shared" si="83"/>
        <v>650.9</v>
      </c>
      <c r="K203" s="25"/>
      <c r="L203" s="19">
        <f t="shared" ref="L203" si="84">SUM(L196:L202)</f>
        <v>28.090000000000003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27</v>
      </c>
      <c r="E205" s="51" t="s">
        <v>52</v>
      </c>
      <c r="F205" s="43">
        <v>210</v>
      </c>
      <c r="G205" s="43">
        <v>1.83</v>
      </c>
      <c r="H205" s="43">
        <v>5</v>
      </c>
      <c r="I205" s="43">
        <v>10.65</v>
      </c>
      <c r="J205" s="43">
        <v>95</v>
      </c>
      <c r="K205" s="44">
        <v>128</v>
      </c>
      <c r="L205" s="43">
        <v>20.65</v>
      </c>
    </row>
    <row r="206" spans="1:12" ht="14.4" x14ac:dyDescent="0.3">
      <c r="A206" s="23"/>
      <c r="B206" s="15"/>
      <c r="C206" s="11"/>
      <c r="D206" s="7" t="s">
        <v>28</v>
      </c>
      <c r="E206" s="51" t="s">
        <v>49</v>
      </c>
      <c r="F206" s="43">
        <v>100</v>
      </c>
      <c r="G206" s="43">
        <v>14.24</v>
      </c>
      <c r="H206" s="43">
        <v>14</v>
      </c>
      <c r="I206" s="43">
        <v>11.44</v>
      </c>
      <c r="J206" s="43">
        <v>228.8</v>
      </c>
      <c r="K206" s="44">
        <v>381</v>
      </c>
      <c r="L206" s="43">
        <v>30</v>
      </c>
    </row>
    <row r="207" spans="1:12" ht="14.4" x14ac:dyDescent="0.3">
      <c r="A207" s="23"/>
      <c r="B207" s="15"/>
      <c r="C207" s="11"/>
      <c r="D207" s="7" t="s">
        <v>29</v>
      </c>
      <c r="E207" s="51" t="s">
        <v>50</v>
      </c>
      <c r="F207" s="43">
        <v>180</v>
      </c>
      <c r="G207" s="43">
        <v>10.220000000000001</v>
      </c>
      <c r="H207" s="43">
        <v>10.63</v>
      </c>
      <c r="I207" s="43">
        <v>44.49</v>
      </c>
      <c r="J207" s="43">
        <v>303.66000000000003</v>
      </c>
      <c r="K207" s="44">
        <v>237</v>
      </c>
      <c r="L207" s="43">
        <v>12.91</v>
      </c>
    </row>
    <row r="208" spans="1:12" ht="14.4" x14ac:dyDescent="0.3">
      <c r="A208" s="23"/>
      <c r="B208" s="15"/>
      <c r="C208" s="11"/>
      <c r="D208" s="7" t="s">
        <v>30</v>
      </c>
      <c r="E208" s="51" t="s">
        <v>51</v>
      </c>
      <c r="F208" s="43">
        <v>200</v>
      </c>
      <c r="G208" s="43">
        <v>1.4</v>
      </c>
      <c r="H208" s="43"/>
      <c r="I208" s="43">
        <v>29</v>
      </c>
      <c r="J208" s="43">
        <v>122</v>
      </c>
      <c r="K208" s="44">
        <v>503</v>
      </c>
      <c r="L208" s="43">
        <v>9</v>
      </c>
    </row>
    <row r="209" spans="1:12" ht="14.4" x14ac:dyDescent="0.3">
      <c r="A209" s="23"/>
      <c r="B209" s="15"/>
      <c r="C209" s="11"/>
      <c r="D209" s="7" t="s">
        <v>31</v>
      </c>
      <c r="E209" s="51"/>
      <c r="F209" s="43">
        <v>30</v>
      </c>
      <c r="G209" s="43">
        <v>3.8</v>
      </c>
      <c r="H209" s="43">
        <v>0.4</v>
      </c>
      <c r="I209" s="43">
        <v>24.9</v>
      </c>
      <c r="J209" s="43">
        <v>117.5</v>
      </c>
      <c r="K209" s="44">
        <v>108</v>
      </c>
      <c r="L209" s="43">
        <v>2.1800000000000002</v>
      </c>
    </row>
    <row r="210" spans="1:12" ht="14.4" x14ac:dyDescent="0.3">
      <c r="A210" s="23"/>
      <c r="B210" s="15"/>
      <c r="C210" s="11"/>
      <c r="D210" s="7" t="s">
        <v>32</v>
      </c>
      <c r="E210" s="42"/>
      <c r="F210" s="43">
        <v>30</v>
      </c>
      <c r="G210" s="43">
        <v>1.98</v>
      </c>
      <c r="H210" s="43">
        <v>0.36</v>
      </c>
      <c r="I210" s="43">
        <v>10.02</v>
      </c>
      <c r="J210" s="43">
        <v>52.2</v>
      </c>
      <c r="K210" s="44">
        <v>109</v>
      </c>
      <c r="L210" s="43">
        <v>2.17</v>
      </c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750</v>
      </c>
      <c r="G213" s="19">
        <f t="shared" ref="G213:J213" si="85">SUM(G204:G212)</f>
        <v>33.47</v>
      </c>
      <c r="H213" s="19">
        <f t="shared" si="85"/>
        <v>30.39</v>
      </c>
      <c r="I213" s="19">
        <f t="shared" si="85"/>
        <v>130.5</v>
      </c>
      <c r="J213" s="19">
        <f t="shared" si="85"/>
        <v>919.16000000000008</v>
      </c>
      <c r="K213" s="25"/>
      <c r="L213" s="19">
        <f t="shared" ref="L213" si="86">SUM(L204:L212)</f>
        <v>76.910000000000011</v>
      </c>
    </row>
    <row r="214" spans="1:12" ht="14.4" x14ac:dyDescent="0.25">
      <c r="A214" s="29">
        <f>A196</f>
        <v>2</v>
      </c>
      <c r="B214" s="30">
        <f>B196</f>
        <v>5</v>
      </c>
      <c r="C214" s="54" t="s">
        <v>4</v>
      </c>
      <c r="D214" s="55"/>
      <c r="E214" s="31"/>
      <c r="F214" s="32">
        <f>F203+F213</f>
        <v>1250</v>
      </c>
      <c r="G214" s="32">
        <f t="shared" ref="G214" si="87">G203+G213</f>
        <v>46.03</v>
      </c>
      <c r="H214" s="32">
        <f t="shared" ref="H214" si="88">H203+H213</f>
        <v>61.81</v>
      </c>
      <c r="I214" s="32">
        <f t="shared" ref="I214" si="89">I203+I213</f>
        <v>209.47</v>
      </c>
      <c r="J214" s="32">
        <f t="shared" ref="J214:L214" si="90">J203+J213</f>
        <v>1570.06</v>
      </c>
      <c r="K214" s="32"/>
      <c r="L214" s="32">
        <f t="shared" si="90"/>
        <v>105.00000000000001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 t="s">
        <v>85</v>
      </c>
      <c r="F215" s="40">
        <v>180</v>
      </c>
      <c r="G215" s="40">
        <v>5.6</v>
      </c>
      <c r="H215" s="40">
        <v>8.6999999999999993</v>
      </c>
      <c r="I215" s="40">
        <v>1.5</v>
      </c>
      <c r="J215" s="40">
        <v>106</v>
      </c>
      <c r="K215" s="41">
        <v>301</v>
      </c>
      <c r="L215" s="40">
        <v>12</v>
      </c>
    </row>
    <row r="216" spans="1:12" ht="14.4" x14ac:dyDescent="0.3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4" x14ac:dyDescent="0.3">
      <c r="A217" s="23"/>
      <c r="B217" s="15"/>
      <c r="C217" s="11"/>
      <c r="D217" s="7" t="s">
        <v>22</v>
      </c>
      <c r="E217" s="42" t="s">
        <v>86</v>
      </c>
      <c r="F217" s="43">
        <v>200</v>
      </c>
      <c r="G217" s="43">
        <v>3.7</v>
      </c>
      <c r="H217" s="43">
        <v>3.8</v>
      </c>
      <c r="I217" s="43">
        <v>24.5</v>
      </c>
      <c r="J217" s="43">
        <v>147</v>
      </c>
      <c r="K217" s="44">
        <v>496</v>
      </c>
      <c r="L217" s="43">
        <v>5.3</v>
      </c>
    </row>
    <row r="218" spans="1:12" ht="14.4" x14ac:dyDescent="0.3">
      <c r="A218" s="23"/>
      <c r="B218" s="15"/>
      <c r="C218" s="11"/>
      <c r="D218" s="7" t="s">
        <v>23</v>
      </c>
      <c r="E218" s="42" t="s">
        <v>23</v>
      </c>
      <c r="F218" s="43">
        <v>20</v>
      </c>
      <c r="G218" s="43">
        <v>1.9</v>
      </c>
      <c r="H218" s="43">
        <v>0.2</v>
      </c>
      <c r="I218" s="43">
        <v>12.45</v>
      </c>
      <c r="J218" s="43">
        <v>58.5</v>
      </c>
      <c r="K218" s="44">
        <v>108</v>
      </c>
      <c r="L218" s="43">
        <v>1.73</v>
      </c>
    </row>
    <row r="219" spans="1:12" ht="14.4" x14ac:dyDescent="0.3">
      <c r="A219" s="23"/>
      <c r="B219" s="15"/>
      <c r="C219" s="11"/>
      <c r="D219" s="7" t="s">
        <v>24</v>
      </c>
      <c r="E219" s="42" t="s">
        <v>99</v>
      </c>
      <c r="F219" s="43">
        <v>100</v>
      </c>
      <c r="G219" s="43">
        <v>0.4</v>
      </c>
      <c r="H219" s="43">
        <v>0.4</v>
      </c>
      <c r="I219" s="43">
        <v>9.8000000000000007</v>
      </c>
      <c r="J219" s="43">
        <v>47</v>
      </c>
      <c r="K219" s="44">
        <v>112</v>
      </c>
      <c r="L219" s="43">
        <v>9.06</v>
      </c>
    </row>
    <row r="220" spans="1:12" ht="14.4" x14ac:dyDescent="0.3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91">SUM(G215:G221)</f>
        <v>11.600000000000001</v>
      </c>
      <c r="H222" s="19">
        <f t="shared" si="91"/>
        <v>13.1</v>
      </c>
      <c r="I222" s="19">
        <f t="shared" si="91"/>
        <v>48.25</v>
      </c>
      <c r="J222" s="19">
        <f t="shared" si="91"/>
        <v>358.5</v>
      </c>
      <c r="K222" s="25"/>
      <c r="L222" s="19">
        <f t="shared" ref="L222" si="92">SUM(L215:L221)</f>
        <v>28.090000000000003</v>
      </c>
    </row>
    <row r="223" spans="1:12" ht="14.4" x14ac:dyDescent="0.3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27</v>
      </c>
      <c r="E224" s="51" t="s">
        <v>44</v>
      </c>
      <c r="F224" s="43">
        <v>210</v>
      </c>
      <c r="G224" s="43">
        <v>2.0499999999999998</v>
      </c>
      <c r="H224" s="43">
        <v>5.25</v>
      </c>
      <c r="I224" s="43">
        <v>16.25</v>
      </c>
      <c r="J224" s="43">
        <v>121.25</v>
      </c>
      <c r="K224" s="44">
        <v>134</v>
      </c>
      <c r="L224" s="43">
        <v>19.41</v>
      </c>
    </row>
    <row r="225" spans="1:12" ht="14.4" x14ac:dyDescent="0.3">
      <c r="A225" s="23"/>
      <c r="B225" s="15"/>
      <c r="C225" s="11"/>
      <c r="D225" s="7" t="s">
        <v>28</v>
      </c>
      <c r="E225" s="51" t="s">
        <v>45</v>
      </c>
      <c r="F225" s="43">
        <v>100</v>
      </c>
      <c r="G225" s="43">
        <v>9.6999999999999993</v>
      </c>
      <c r="H225" s="43">
        <v>5.2</v>
      </c>
      <c r="I225" s="43">
        <v>2.9</v>
      </c>
      <c r="J225" s="43">
        <v>97</v>
      </c>
      <c r="K225" s="44">
        <v>342</v>
      </c>
      <c r="L225" s="43">
        <v>35.49</v>
      </c>
    </row>
    <row r="226" spans="1:12" ht="14.4" x14ac:dyDescent="0.3">
      <c r="A226" s="23"/>
      <c r="B226" s="15"/>
      <c r="C226" s="11"/>
      <c r="D226" s="7" t="s">
        <v>29</v>
      </c>
      <c r="E226" s="51" t="s">
        <v>46</v>
      </c>
      <c r="F226" s="43">
        <v>180</v>
      </c>
      <c r="G226" s="43">
        <v>37.799999999999997</v>
      </c>
      <c r="H226" s="43">
        <v>7.92</v>
      </c>
      <c r="I226" s="43">
        <v>19.62</v>
      </c>
      <c r="J226" s="43">
        <v>165.6</v>
      </c>
      <c r="K226" s="44">
        <v>429</v>
      </c>
      <c r="L226" s="43">
        <v>12.61</v>
      </c>
    </row>
    <row r="227" spans="1:12" ht="14.4" x14ac:dyDescent="0.3">
      <c r="A227" s="23"/>
      <c r="B227" s="15"/>
      <c r="C227" s="11"/>
      <c r="D227" s="7" t="s">
        <v>30</v>
      </c>
      <c r="E227" s="51" t="s">
        <v>48</v>
      </c>
      <c r="F227" s="43">
        <v>200</v>
      </c>
      <c r="G227" s="43">
        <v>0.5</v>
      </c>
      <c r="H227" s="43">
        <v>0</v>
      </c>
      <c r="I227" s="43">
        <v>0</v>
      </c>
      <c r="J227" s="43">
        <v>27</v>
      </c>
      <c r="K227" s="44">
        <v>110</v>
      </c>
      <c r="L227" s="43">
        <v>5.05</v>
      </c>
    </row>
    <row r="228" spans="1:12" ht="14.4" x14ac:dyDescent="0.3">
      <c r="A228" s="23"/>
      <c r="B228" s="15"/>
      <c r="C228" s="11"/>
      <c r="D228" s="7" t="s">
        <v>31</v>
      </c>
      <c r="E228" s="51" t="s">
        <v>23</v>
      </c>
      <c r="F228" s="43">
        <v>30</v>
      </c>
      <c r="G228" s="43">
        <v>3.8</v>
      </c>
      <c r="H228" s="43">
        <v>0.4</v>
      </c>
      <c r="I228" s="43">
        <v>24.9</v>
      </c>
      <c r="J228" s="43">
        <v>117.5</v>
      </c>
      <c r="K228" s="44">
        <v>108</v>
      </c>
      <c r="L228" s="43">
        <v>2.1800000000000002</v>
      </c>
    </row>
    <row r="229" spans="1:12" ht="14.4" x14ac:dyDescent="0.3">
      <c r="A229" s="23"/>
      <c r="B229" s="15"/>
      <c r="C229" s="11"/>
      <c r="D229" s="7" t="s">
        <v>32</v>
      </c>
      <c r="E229" s="51" t="s">
        <v>47</v>
      </c>
      <c r="F229" s="43">
        <v>30</v>
      </c>
      <c r="G229" s="43">
        <v>1.98</v>
      </c>
      <c r="H229" s="43">
        <v>0.36</v>
      </c>
      <c r="I229" s="43">
        <v>10.02</v>
      </c>
      <c r="J229" s="43">
        <v>52.2</v>
      </c>
      <c r="K229" s="44">
        <v>109</v>
      </c>
      <c r="L229" s="43">
        <v>2.17</v>
      </c>
    </row>
    <row r="230" spans="1:12" ht="14.4" x14ac:dyDescent="0.3">
      <c r="A230" s="23"/>
      <c r="B230" s="15"/>
      <c r="C230" s="11"/>
      <c r="D230" s="6"/>
      <c r="E230" s="51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750</v>
      </c>
      <c r="G232" s="19">
        <f t="shared" ref="G232:J232" si="93">SUM(G223:G231)</f>
        <v>55.829999999999991</v>
      </c>
      <c r="H232" s="19">
        <f t="shared" si="93"/>
        <v>19.129999999999995</v>
      </c>
      <c r="I232" s="19">
        <f t="shared" si="93"/>
        <v>73.69</v>
      </c>
      <c r="J232" s="19">
        <f t="shared" si="93"/>
        <v>580.55000000000007</v>
      </c>
      <c r="K232" s="25"/>
      <c r="L232" s="19">
        <f t="shared" ref="L232" si="94">SUM(L223:L231)</f>
        <v>76.910000000000011</v>
      </c>
    </row>
    <row r="233" spans="1:12" ht="14.4" x14ac:dyDescent="0.25">
      <c r="A233" s="29">
        <f>A215</f>
        <v>2</v>
      </c>
      <c r="B233" s="30">
        <f>B215</f>
        <v>6</v>
      </c>
      <c r="C233" s="54" t="s">
        <v>4</v>
      </c>
      <c r="D233" s="55"/>
      <c r="E233" s="31"/>
      <c r="F233" s="32">
        <f>F222+F232</f>
        <v>1250</v>
      </c>
      <c r="G233" s="32">
        <f t="shared" ref="G233:J233" si="95">G222+G232</f>
        <v>67.429999999999993</v>
      </c>
      <c r="H233" s="32">
        <f t="shared" si="95"/>
        <v>32.229999999999997</v>
      </c>
      <c r="I233" s="32">
        <f t="shared" si="95"/>
        <v>121.94</v>
      </c>
      <c r="J233" s="32">
        <f t="shared" si="95"/>
        <v>939.05000000000007</v>
      </c>
      <c r="K233" s="32"/>
      <c r="L233" s="32">
        <f t="shared" ref="L233" si="96">L222+L232</f>
        <v>105.00000000000001</v>
      </c>
    </row>
    <row r="234" spans="1:12" x14ac:dyDescent="0.25">
      <c r="A234" s="27"/>
      <c r="B234" s="28"/>
      <c r="C234" s="56" t="s">
        <v>5</v>
      </c>
      <c r="D234" s="56"/>
      <c r="E234" s="56"/>
      <c r="F234" s="34">
        <f>(F24+F43+F62+F81+F100+F119+F138+F157+F176+F195+F214+F233)/(IF(F24=0,0,1)+IF(F43=0,0,1)+IF(F62=0,0,1)+IF(F81=0,0,1)+IF(F100=0,0,1)+IF(F138=0,0,1)+IF(F157=0,0,1)+IF(F176=0,0,1)+IF(F195=0,0,1)+IF(F214=0,0,1))</f>
        <v>1500</v>
      </c>
      <c r="G234" s="34">
        <f t="shared" ref="G234:L234" si="97">(G24+G43+G62+G81+G100+G119+G138+G157+G176+G195+G214+G233)/(IF(G24=0,0,1)+IF(G43=0,0,1)+IF(G62=0,0,1)+IF(G81=0,0,1)+IF(G100=0,0,1)+IF(G138=0,0,1)+IF(G157=0,0,1)+IF(G176=0,0,1)+IF(G195=0,0,1)+IF(G214=0,0,1))</f>
        <v>63.698999999999991</v>
      </c>
      <c r="H234" s="34">
        <f t="shared" si="97"/>
        <v>56.847000000000001</v>
      </c>
      <c r="I234" s="34">
        <f t="shared" si="97"/>
        <v>221.09800000000001</v>
      </c>
      <c r="J234" s="34">
        <f t="shared" si="97"/>
        <v>1615.06</v>
      </c>
      <c r="K234" s="34"/>
      <c r="L234" s="34">
        <f t="shared" si="97"/>
        <v>126</v>
      </c>
    </row>
  </sheetData>
  <mergeCells count="16">
    <mergeCell ref="C1:E1"/>
    <mergeCell ref="H1:K1"/>
    <mergeCell ref="H2:K2"/>
    <mergeCell ref="C43:D43"/>
    <mergeCell ref="C62:D62"/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Бук</cp:lastModifiedBy>
  <dcterms:created xsi:type="dcterms:W3CDTF">2022-05-16T14:23:56Z</dcterms:created>
  <dcterms:modified xsi:type="dcterms:W3CDTF">2024-03-02T08:44:12Z</dcterms:modified>
</cp:coreProperties>
</file>