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Бук\Desktop\"/>
    </mc:Choice>
  </mc:AlternateContent>
  <xr:revisionPtr revIDLastSave="0" documentId="13_ncr:1_{59EAAF89-1BDD-4F5E-8D7E-2D5DD72453B5}" xr6:coauthVersionLast="47" xr6:coauthVersionMax="47" xr10:uidLastSave="{00000000-0000-0000-0000-000000000000}"/>
  <bookViews>
    <workbookView xWindow="1368" yWindow="228" windowWidth="21672" windowHeight="12132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5" i="1" l="1"/>
  <c r="I165" i="1"/>
  <c r="H165" i="1"/>
  <c r="G165" i="1"/>
  <c r="F165" i="1"/>
  <c r="L51" i="1" l="1"/>
  <c r="J51" i="1"/>
  <c r="I51" i="1"/>
  <c r="H51" i="1"/>
  <c r="G51" i="1"/>
  <c r="F51" i="1"/>
  <c r="B233" i="1" l="1"/>
  <c r="A233" i="1"/>
  <c r="L232" i="1"/>
  <c r="J232" i="1"/>
  <c r="I232" i="1"/>
  <c r="I233" i="1" s="1"/>
  <c r="H232" i="1"/>
  <c r="G232" i="1"/>
  <c r="F232" i="1"/>
  <c r="F233" i="1" s="1"/>
  <c r="A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F214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L176" i="1" s="1"/>
  <c r="J175" i="1"/>
  <c r="J176" i="1" s="1"/>
  <c r="I175" i="1"/>
  <c r="I176" i="1" s="1"/>
  <c r="H175" i="1"/>
  <c r="H176" i="1" s="1"/>
  <c r="G175" i="1"/>
  <c r="G176" i="1" s="1"/>
  <c r="F175" i="1"/>
  <c r="F176" i="1" s="1"/>
  <c r="B166" i="1"/>
  <c r="A166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A109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L62" i="1" s="1"/>
  <c r="J61" i="1"/>
  <c r="J62" i="1" s="1"/>
  <c r="I61" i="1"/>
  <c r="I62" i="1" s="1"/>
  <c r="H61" i="1"/>
  <c r="H62" i="1" s="1"/>
  <c r="G61" i="1"/>
  <c r="G62" i="1" s="1"/>
  <c r="F61" i="1"/>
  <c r="F62" i="1" s="1"/>
  <c r="B52" i="1"/>
  <c r="A5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  <c r="H138" i="1" l="1"/>
  <c r="J138" i="1"/>
  <c r="I138" i="1"/>
  <c r="I214" i="1"/>
  <c r="H214" i="1"/>
  <c r="G233" i="1"/>
  <c r="H233" i="1"/>
  <c r="J233" i="1"/>
  <c r="L214" i="1"/>
  <c r="J214" i="1"/>
  <c r="L233" i="1"/>
  <c r="L195" i="1"/>
  <c r="J195" i="1"/>
  <c r="I195" i="1"/>
  <c r="H195" i="1"/>
  <c r="G195" i="1"/>
  <c r="F195" i="1"/>
  <c r="L157" i="1"/>
  <c r="J157" i="1"/>
  <c r="I157" i="1"/>
  <c r="H157" i="1"/>
  <c r="G157" i="1"/>
  <c r="F157" i="1"/>
  <c r="L138" i="1"/>
  <c r="L100" i="1"/>
  <c r="J100" i="1"/>
  <c r="I100" i="1"/>
  <c r="H100" i="1"/>
  <c r="G100" i="1"/>
  <c r="F100" i="1"/>
  <c r="L81" i="1"/>
  <c r="J81" i="1"/>
  <c r="I81" i="1"/>
  <c r="H81" i="1"/>
  <c r="G81" i="1"/>
  <c r="F81" i="1"/>
  <c r="J43" i="1"/>
  <c r="I43" i="1"/>
  <c r="H43" i="1"/>
  <c r="G43" i="1"/>
  <c r="L43" i="1"/>
  <c r="F43" i="1"/>
  <c r="G214" i="1"/>
  <c r="G138" i="1"/>
  <c r="F138" i="1"/>
  <c r="H119" i="1"/>
  <c r="F119" i="1"/>
  <c r="G119" i="1"/>
  <c r="I119" i="1"/>
  <c r="J119" i="1"/>
  <c r="L119" i="1"/>
  <c r="J234" i="1" l="1"/>
  <c r="I234" i="1"/>
  <c r="H234" i="1"/>
  <c r="G234" i="1"/>
  <c r="L234" i="1"/>
  <c r="F234" i="1"/>
</calcChain>
</file>

<file path=xl/sharedStrings.xml><?xml version="1.0" encoding="utf-8"?>
<sst xmlns="http://schemas.openxmlformats.org/spreadsheetml/2006/main" count="290" uniqueCount="86">
  <si>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</si>
  <si>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</si>
  <si>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</si>
  <si>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</si>
  <si>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</si>
  <si>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</si>
  <si>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</si>
  <si>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</si>
  <si>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</si>
  <si>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</si>
  <si>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</si>
  <si>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</si>
  <si>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</si>
  <si>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</si>
  <si>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</si>
  <si>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</si>
  <si>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</si>
  <si>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</si>
  <si>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</si>
  <si>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</si>
  <si>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</si>
  <si>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</si>
  <si>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</si>
  <si>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</si>
  <si>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</si>
  <si>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</si>
  <si>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</si>
  <si>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</si>
  <si>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</si>
  <si>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</si>
  <si>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</si>
  <si>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</si>
  <si>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</si>
  <si>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</si>
  <si>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</si>
  <si>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</si>
  <si>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</si>
  <si>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</si>
  <si>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</si>
  <si>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бобовыми</t>
  </si>
  <si>
    <t>макароны отварные</t>
  </si>
  <si>
    <t xml:space="preserve">компот из яблок и лимона </t>
  </si>
  <si>
    <t>соус молочный с морковью</t>
  </si>
  <si>
    <t>рассольник ленинградский</t>
  </si>
  <si>
    <t>рыба тушеная в сметанном соусе</t>
  </si>
  <si>
    <t>картофельное пюре</t>
  </si>
  <si>
    <t>хлеб черный</t>
  </si>
  <si>
    <t>компот из сухофрукты</t>
  </si>
  <si>
    <t>биточки</t>
  </si>
  <si>
    <t xml:space="preserve">гречка отварная </t>
  </si>
  <si>
    <t>кисель</t>
  </si>
  <si>
    <t>свекольник</t>
  </si>
  <si>
    <t>котлета</t>
  </si>
  <si>
    <t xml:space="preserve">каша перловая </t>
  </si>
  <si>
    <t>напиток из шиповника</t>
  </si>
  <si>
    <t>суп картофельный  с клецками</t>
  </si>
  <si>
    <t xml:space="preserve">печень тушенная в соусе </t>
  </si>
  <si>
    <t xml:space="preserve">рис отварной </t>
  </si>
  <si>
    <t>компот из кураги</t>
  </si>
  <si>
    <t>суп картофельный с макаронными изделиями</t>
  </si>
  <si>
    <t xml:space="preserve">курица отварная </t>
  </si>
  <si>
    <t>плов из отварной птицы(курица)</t>
  </si>
  <si>
    <t>компот из яблок с лимоном</t>
  </si>
  <si>
    <t>кисель из концентрата</t>
  </si>
  <si>
    <t>директор</t>
  </si>
  <si>
    <t>М.В.Фокина</t>
  </si>
  <si>
    <t>чай с лимоном</t>
  </si>
  <si>
    <t xml:space="preserve">Суп крестьянский с крупой </t>
  </si>
  <si>
    <t xml:space="preserve">Борщ с фосолью и картофелем </t>
  </si>
  <si>
    <t>биточик</t>
  </si>
  <si>
    <t xml:space="preserve">Макаронные изделия отворные </t>
  </si>
  <si>
    <t xml:space="preserve">напиток клюквенный </t>
  </si>
  <si>
    <t>МКОУ Овчинниковская СОШ</t>
  </si>
  <si>
    <t>хлеб пшеничный</t>
  </si>
  <si>
    <t xml:space="preserve">  </t>
  </si>
  <si>
    <t>щи из свежей капусты с картофелем</t>
  </si>
  <si>
    <t>курица в соусе с томатом</t>
  </si>
  <si>
    <t>суп овощной с бобовыми</t>
  </si>
  <si>
    <t>компот из сухофруктов</t>
  </si>
  <si>
    <t>пюре из гороха с пассерованным луком</t>
  </si>
  <si>
    <t>хлеб  пшеничный</t>
  </si>
  <si>
    <t>борщ с капустой картофелем</t>
  </si>
  <si>
    <t>каша ячневая рассыпчатая</t>
  </si>
  <si>
    <t>суп картофельный  с бобовыми</t>
  </si>
  <si>
    <t xml:space="preserve">картофельное пюре </t>
  </si>
  <si>
    <t>компот из апельсин с яблокам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</si>
</sst>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4"/>
  <sheetViews>
    <sheetView tabSelected="1" workbookViewId="0">
      <pane xSplit="4" ySplit="5" topLeftCell="E213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10.6640625" style="2" bestFit="1" customWidth="1"/>
    <col min="13" max="16384" width="9.109375" style="2"/>
  </cols>
  <sheetData>
    <row r="1" spans="1:13" ht="14.4" x14ac:dyDescent="0.3">
      <c r="A1" s="1" t="s">
        <v>7</v>
      </c>
      <c r="C1" s="57" t="s">
        <v>72</v>
      </c>
      <c r="D1" s="58"/>
      <c r="E1" s="58"/>
      <c r="F1" s="12" t="s">
        <v>16</v>
      </c>
      <c r="G1" s="2" t="s">
        <v>17</v>
      </c>
      <c r="H1" s="59" t="s">
        <v>64</v>
      </c>
      <c r="I1" s="59"/>
      <c r="J1" s="59"/>
      <c r="K1" s="59"/>
    </row>
    <row r="2" spans="1:13" ht="17.399999999999999" x14ac:dyDescent="0.25">
      <c r="A2" s="35" t="s">
        <v>6</v>
      </c>
      <c r="C2" s="2"/>
      <c r="G2" s="2" t="s">
        <v>18</v>
      </c>
      <c r="H2" s="59" t="s">
        <v>65</v>
      </c>
      <c r="I2" s="59"/>
      <c r="J2" s="59"/>
      <c r="K2" s="59"/>
    </row>
    <row r="3" spans="1:13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2</v>
      </c>
      <c r="J3" s="49">
        <v>2026</v>
      </c>
      <c r="K3" s="1"/>
      <c r="M3" s="2" t="s">
        <v>74</v>
      </c>
    </row>
    <row r="4" spans="1:13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3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3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3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3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3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50"/>
    </row>
    <row r="10" spans="1:13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3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3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3" ht="14.4" x14ac:dyDescent="0.3">
      <c r="A13" s="24"/>
      <c r="B13" s="17"/>
      <c r="C13" s="8"/>
      <c r="D13" s="18" t="s">
        <v>33</v>
      </c>
      <c r="E13" s="9"/>
      <c r="F13" s="19"/>
      <c r="G13" s="19"/>
      <c r="H13" s="19"/>
      <c r="I13" s="19"/>
      <c r="J13" s="19"/>
      <c r="K13" s="25"/>
      <c r="L13" s="19"/>
    </row>
    <row r="14" spans="1:13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3" ht="14.4" x14ac:dyDescent="0.3">
      <c r="A15" s="23"/>
      <c r="B15" s="15"/>
      <c r="C15" s="11"/>
      <c r="D15" s="7" t="s">
        <v>27</v>
      </c>
      <c r="E15" s="42" t="s">
        <v>59</v>
      </c>
      <c r="F15" s="43">
        <v>210</v>
      </c>
      <c r="G15" s="43">
        <v>2.06</v>
      </c>
      <c r="H15" s="43">
        <v>1.78</v>
      </c>
      <c r="I15" s="43">
        <v>11.87</v>
      </c>
      <c r="J15" s="43">
        <v>70.08</v>
      </c>
      <c r="K15" s="44">
        <v>158</v>
      </c>
      <c r="L15" s="43">
        <v>24.87</v>
      </c>
    </row>
    <row r="16" spans="1:13" ht="14.4" x14ac:dyDescent="0.3">
      <c r="A16" s="23"/>
      <c r="B16" s="15"/>
      <c r="C16" s="11"/>
      <c r="D16" s="7" t="s">
        <v>28</v>
      </c>
      <c r="E16" s="42" t="s">
        <v>60</v>
      </c>
      <c r="F16" s="43">
        <v>90</v>
      </c>
      <c r="G16" s="43">
        <v>23.67</v>
      </c>
      <c r="H16" s="43">
        <v>16.28</v>
      </c>
      <c r="I16" s="43">
        <v>0</v>
      </c>
      <c r="J16" s="43">
        <v>220</v>
      </c>
      <c r="K16" s="44">
        <v>404</v>
      </c>
      <c r="L16" s="43">
        <v>31</v>
      </c>
    </row>
    <row r="17" spans="1:12" ht="14.4" x14ac:dyDescent="0.3">
      <c r="A17" s="23"/>
      <c r="B17" s="15"/>
      <c r="C17" s="11"/>
      <c r="D17" s="7" t="s">
        <v>29</v>
      </c>
      <c r="E17" s="51" t="s">
        <v>49</v>
      </c>
      <c r="F17" s="43">
        <v>180</v>
      </c>
      <c r="G17" s="43">
        <v>10.220000000000001</v>
      </c>
      <c r="H17" s="43">
        <v>10.63</v>
      </c>
      <c r="I17" s="43">
        <v>44.49</v>
      </c>
      <c r="J17" s="43">
        <v>303.66000000000003</v>
      </c>
      <c r="K17" s="44">
        <v>237</v>
      </c>
      <c r="L17" s="43">
        <v>17.3</v>
      </c>
    </row>
    <row r="18" spans="1:12" ht="14.4" x14ac:dyDescent="0.3">
      <c r="A18" s="23"/>
      <c r="B18" s="15"/>
      <c r="C18" s="11"/>
      <c r="D18" s="7" t="s">
        <v>30</v>
      </c>
      <c r="E18" s="42" t="s">
        <v>63</v>
      </c>
      <c r="F18" s="43">
        <v>200</v>
      </c>
      <c r="G18" s="43">
        <v>1.4</v>
      </c>
      <c r="H18" s="43"/>
      <c r="I18" s="43">
        <v>29</v>
      </c>
      <c r="J18" s="43">
        <v>122</v>
      </c>
      <c r="K18" s="44">
        <v>503</v>
      </c>
      <c r="L18" s="43">
        <v>9</v>
      </c>
    </row>
    <row r="19" spans="1:12" ht="14.4" x14ac:dyDescent="0.3">
      <c r="A19" s="23"/>
      <c r="B19" s="15"/>
      <c r="C19" s="11"/>
      <c r="D19" s="7" t="s">
        <v>31</v>
      </c>
      <c r="E19" s="51" t="s">
        <v>73</v>
      </c>
      <c r="F19" s="43">
        <v>40</v>
      </c>
      <c r="G19" s="43">
        <v>3.8</v>
      </c>
      <c r="H19" s="43">
        <v>0.4</v>
      </c>
      <c r="I19" s="43">
        <v>24.9</v>
      </c>
      <c r="J19" s="43">
        <v>117.5</v>
      </c>
      <c r="K19" s="44">
        <v>108</v>
      </c>
      <c r="L19" s="43">
        <v>3.52</v>
      </c>
    </row>
    <row r="20" spans="1:12" ht="14.4" x14ac:dyDescent="0.3">
      <c r="A20" s="23"/>
      <c r="B20" s="15"/>
      <c r="C20" s="11"/>
      <c r="D20" s="7" t="s">
        <v>32</v>
      </c>
      <c r="E20" s="51" t="s">
        <v>46</v>
      </c>
      <c r="F20" s="43">
        <v>30</v>
      </c>
      <c r="G20" s="43">
        <v>1.98</v>
      </c>
      <c r="H20" s="43">
        <v>0.36</v>
      </c>
      <c r="I20" s="43">
        <v>10.02</v>
      </c>
      <c r="J20" s="43">
        <v>52.2</v>
      </c>
      <c r="K20" s="44">
        <v>109</v>
      </c>
      <c r="L20" s="43">
        <v>2.82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0">SUM(G14:G22)</f>
        <v>43.129999999999995</v>
      </c>
      <c r="H23" s="19">
        <f t="shared" si="0"/>
        <v>29.450000000000003</v>
      </c>
      <c r="I23" s="19">
        <f t="shared" si="0"/>
        <v>120.27999999999999</v>
      </c>
      <c r="J23" s="19">
        <f t="shared" si="0"/>
        <v>885.44</v>
      </c>
      <c r="K23" s="25"/>
      <c r="L23" s="19">
        <f t="shared" ref="L23" si="1">SUM(L14:L22)</f>
        <v>88.509999999999991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750</v>
      </c>
      <c r="G24" s="32">
        <f t="shared" ref="G24:J24" si="2">G13+G23</f>
        <v>43.129999999999995</v>
      </c>
      <c r="H24" s="32">
        <f t="shared" si="2"/>
        <v>29.450000000000003</v>
      </c>
      <c r="I24" s="32">
        <f t="shared" si="2"/>
        <v>120.27999999999999</v>
      </c>
      <c r="J24" s="32">
        <f t="shared" si="2"/>
        <v>885.44</v>
      </c>
      <c r="K24" s="32"/>
      <c r="L24" s="32">
        <f t="shared" ref="L24" si="3">L13+L23</f>
        <v>88.509999999999991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50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4">SUM(G25:G31)</f>
        <v>0</v>
      </c>
      <c r="H32" s="19">
        <f t="shared" ref="H32" si="5">SUM(H25:H31)</f>
        <v>0</v>
      </c>
      <c r="I32" s="19">
        <f t="shared" ref="I32" si="6">SUM(I25:I31)</f>
        <v>0</v>
      </c>
      <c r="J32" s="19">
        <f t="shared" ref="J32:L32" si="7">SUM(J25:J31)</f>
        <v>0</v>
      </c>
      <c r="K32" s="25"/>
      <c r="L32" s="19">
        <f t="shared" si="7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51" t="s">
        <v>39</v>
      </c>
      <c r="F34" s="43">
        <v>200</v>
      </c>
      <c r="G34" s="43">
        <v>1.84</v>
      </c>
      <c r="H34" s="43">
        <v>3.4</v>
      </c>
      <c r="I34" s="43">
        <v>12.1</v>
      </c>
      <c r="J34" s="43">
        <v>86.4</v>
      </c>
      <c r="K34" s="44">
        <v>144</v>
      </c>
      <c r="L34" s="43">
        <v>23.45</v>
      </c>
    </row>
    <row r="35" spans="1:12" ht="14.4" x14ac:dyDescent="0.3">
      <c r="A35" s="14"/>
      <c r="B35" s="15"/>
      <c r="C35" s="11"/>
      <c r="D35" s="7" t="s">
        <v>28</v>
      </c>
      <c r="E35" s="51" t="s">
        <v>76</v>
      </c>
      <c r="F35" s="43">
        <v>100</v>
      </c>
      <c r="G35" s="43">
        <v>6.37</v>
      </c>
      <c r="H35" s="43">
        <v>6.23</v>
      </c>
      <c r="I35" s="43">
        <v>3</v>
      </c>
      <c r="J35" s="43">
        <v>93.75</v>
      </c>
      <c r="K35" s="44">
        <v>405</v>
      </c>
      <c r="L35" s="43">
        <v>35</v>
      </c>
    </row>
    <row r="36" spans="1:12" ht="14.4" x14ac:dyDescent="0.3">
      <c r="A36" s="14"/>
      <c r="B36" s="15"/>
      <c r="C36" s="11"/>
      <c r="D36" s="7" t="s">
        <v>29</v>
      </c>
      <c r="E36" s="51" t="s">
        <v>40</v>
      </c>
      <c r="F36" s="52">
        <v>180</v>
      </c>
      <c r="G36" s="43">
        <v>5.66</v>
      </c>
      <c r="H36" s="43">
        <v>0.68</v>
      </c>
      <c r="I36" s="43">
        <v>29.04</v>
      </c>
      <c r="J36" s="43">
        <v>144.9</v>
      </c>
      <c r="K36" s="44">
        <v>291</v>
      </c>
      <c r="L36" s="43">
        <v>12.96</v>
      </c>
    </row>
    <row r="37" spans="1:12" ht="14.4" x14ac:dyDescent="0.3">
      <c r="A37" s="14"/>
      <c r="B37" s="15"/>
      <c r="C37" s="11"/>
      <c r="D37" s="7" t="s">
        <v>30</v>
      </c>
      <c r="E37" s="51" t="s">
        <v>41</v>
      </c>
      <c r="F37" s="43">
        <v>200</v>
      </c>
      <c r="G37" s="43">
        <v>0.3</v>
      </c>
      <c r="H37" s="43">
        <v>0.2</v>
      </c>
      <c r="I37" s="43">
        <v>25.1</v>
      </c>
      <c r="J37" s="43">
        <v>103</v>
      </c>
      <c r="K37" s="44">
        <v>509</v>
      </c>
      <c r="L37" s="43">
        <v>8.65</v>
      </c>
    </row>
    <row r="38" spans="1:12" ht="14.4" x14ac:dyDescent="0.3">
      <c r="A38" s="14"/>
      <c r="B38" s="15"/>
      <c r="C38" s="11"/>
      <c r="D38" s="7" t="s">
        <v>31</v>
      </c>
      <c r="E38" s="51" t="s">
        <v>73</v>
      </c>
      <c r="F38" s="43">
        <v>60</v>
      </c>
      <c r="G38" s="43">
        <v>7.6</v>
      </c>
      <c r="H38" s="43">
        <v>0.8</v>
      </c>
      <c r="I38" s="43">
        <v>49.2</v>
      </c>
      <c r="J38" s="43">
        <v>235</v>
      </c>
      <c r="K38" s="44">
        <v>108</v>
      </c>
      <c r="L38" s="43">
        <v>5.28</v>
      </c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51" t="s">
        <v>42</v>
      </c>
      <c r="F40" s="43">
        <v>10</v>
      </c>
      <c r="G40" s="43">
        <v>1.18</v>
      </c>
      <c r="H40" s="43">
        <v>4</v>
      </c>
      <c r="I40" s="43">
        <v>4.34</v>
      </c>
      <c r="J40" s="43">
        <v>58.05</v>
      </c>
      <c r="K40" s="44">
        <v>439</v>
      </c>
      <c r="L40" s="43">
        <v>3.17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8">SUM(G33:G41)</f>
        <v>22.950000000000003</v>
      </c>
      <c r="H42" s="19">
        <f t="shared" ref="H42" si="9">SUM(H33:H41)</f>
        <v>15.31</v>
      </c>
      <c r="I42" s="19">
        <f t="shared" ref="I42" si="10">SUM(I33:I41)</f>
        <v>122.78000000000002</v>
      </c>
      <c r="J42" s="19">
        <f t="shared" ref="J42:L42" si="11">SUM(J33:J41)</f>
        <v>721.09999999999991</v>
      </c>
      <c r="K42" s="25"/>
      <c r="L42" s="19">
        <f t="shared" si="11"/>
        <v>88.51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750</v>
      </c>
      <c r="G43" s="32">
        <f t="shared" ref="G43" si="12">G32+G42</f>
        <v>22.950000000000003</v>
      </c>
      <c r="H43" s="32">
        <f t="shared" ref="H43" si="13">H32+H42</f>
        <v>15.31</v>
      </c>
      <c r="I43" s="32">
        <f t="shared" ref="I43" si="14">I32+I42</f>
        <v>122.78000000000002</v>
      </c>
      <c r="J43" s="32">
        <f t="shared" ref="J43:L43" si="15">J32+J42</f>
        <v>721.09999999999991</v>
      </c>
      <c r="K43" s="32"/>
      <c r="L43" s="32">
        <f t="shared" si="15"/>
        <v>88.51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3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51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51"/>
      <c r="F47" s="43"/>
      <c r="G47" s="43"/>
      <c r="H47" s="43"/>
      <c r="I47" s="43"/>
      <c r="J47" s="43"/>
      <c r="K47" s="44"/>
      <c r="L47" s="50"/>
    </row>
    <row r="48" spans="1:12" ht="14.4" x14ac:dyDescent="0.3">
      <c r="A48" s="23"/>
      <c r="B48" s="15"/>
      <c r="C48" s="11"/>
      <c r="D48" s="7" t="s">
        <v>24</v>
      </c>
      <c r="E48" s="51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>SUM(G44:G50)</f>
        <v>0</v>
      </c>
      <c r="H51" s="19">
        <f>SUM(H44:H50)</f>
        <v>0</v>
      </c>
      <c r="I51" s="19">
        <f>SUM(I44:I50)</f>
        <v>0</v>
      </c>
      <c r="J51" s="19">
        <f>SUM(J44:J50)</f>
        <v>0</v>
      </c>
      <c r="K51" s="25"/>
      <c r="L51" s="19">
        <f>SUM(L44:L50)</f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77</v>
      </c>
      <c r="F53" s="43">
        <v>200</v>
      </c>
      <c r="G53" s="43">
        <v>3.67</v>
      </c>
      <c r="H53" s="43">
        <v>4.4000000000000004</v>
      </c>
      <c r="I53" s="43">
        <v>15.28</v>
      </c>
      <c r="J53" s="43">
        <v>115.5</v>
      </c>
      <c r="K53" s="44">
        <v>143</v>
      </c>
      <c r="L53" s="43">
        <v>22.86</v>
      </c>
    </row>
    <row r="54" spans="1:12" ht="14.4" x14ac:dyDescent="0.3">
      <c r="A54" s="23"/>
      <c r="B54" s="15"/>
      <c r="C54" s="11"/>
      <c r="D54" s="7" t="s">
        <v>28</v>
      </c>
      <c r="E54" s="42" t="s">
        <v>61</v>
      </c>
      <c r="F54" s="43">
        <v>290</v>
      </c>
      <c r="G54" s="43">
        <v>19</v>
      </c>
      <c r="H54" s="43">
        <v>17.2</v>
      </c>
      <c r="I54" s="43">
        <v>43.9</v>
      </c>
      <c r="J54" s="43">
        <v>400</v>
      </c>
      <c r="K54" s="44">
        <v>406</v>
      </c>
      <c r="L54" s="43">
        <v>54.76</v>
      </c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51" t="s">
        <v>54</v>
      </c>
      <c r="F56" s="43">
        <v>200</v>
      </c>
      <c r="G56" s="43">
        <v>0.7</v>
      </c>
      <c r="H56" s="43">
        <v>0.3</v>
      </c>
      <c r="I56" s="43">
        <v>22.8</v>
      </c>
      <c r="J56" s="43">
        <v>97</v>
      </c>
      <c r="K56" s="44">
        <v>519</v>
      </c>
      <c r="L56" s="43">
        <v>5.43</v>
      </c>
    </row>
    <row r="57" spans="1:12" ht="14.4" x14ac:dyDescent="0.3">
      <c r="A57" s="23"/>
      <c r="B57" s="15"/>
      <c r="C57" s="11"/>
      <c r="D57" s="7" t="s">
        <v>31</v>
      </c>
      <c r="E57" s="51" t="s">
        <v>73</v>
      </c>
      <c r="F57" s="43">
        <v>30</v>
      </c>
      <c r="G57" s="43">
        <v>3.8</v>
      </c>
      <c r="H57" s="43">
        <v>0.4</v>
      </c>
      <c r="I57" s="43">
        <v>24.9</v>
      </c>
      <c r="J57" s="43">
        <v>117.5</v>
      </c>
      <c r="K57" s="44">
        <v>108</v>
      </c>
      <c r="L57" s="43">
        <v>2.64</v>
      </c>
    </row>
    <row r="58" spans="1:12" ht="14.4" x14ac:dyDescent="0.3">
      <c r="A58" s="23"/>
      <c r="B58" s="15"/>
      <c r="C58" s="11"/>
      <c r="D58" s="7" t="s">
        <v>32</v>
      </c>
      <c r="E58" s="51" t="s">
        <v>46</v>
      </c>
      <c r="F58" s="43">
        <v>30</v>
      </c>
      <c r="G58" s="43">
        <v>1.98</v>
      </c>
      <c r="H58" s="43">
        <v>0.36</v>
      </c>
      <c r="I58" s="43">
        <v>10.02</v>
      </c>
      <c r="J58" s="43">
        <v>52.2</v>
      </c>
      <c r="K58" s="44">
        <v>109</v>
      </c>
      <c r="L58" s="43">
        <v>2.82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16">SUM(G52:G60)</f>
        <v>29.150000000000002</v>
      </c>
      <c r="H61" s="19">
        <f t="shared" ref="H61" si="17">SUM(H52:H60)</f>
        <v>22.66</v>
      </c>
      <c r="I61" s="19">
        <f t="shared" ref="I61" si="18">SUM(I52:I60)</f>
        <v>116.89999999999999</v>
      </c>
      <c r="J61" s="19">
        <f t="shared" ref="J61:L61" si="19">SUM(J52:J60)</f>
        <v>782.2</v>
      </c>
      <c r="K61" s="25"/>
      <c r="L61" s="19">
        <f t="shared" si="19"/>
        <v>88.51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750</v>
      </c>
      <c r="G62" s="32">
        <f t="shared" ref="G62" si="20">G51+G61</f>
        <v>29.150000000000002</v>
      </c>
      <c r="H62" s="32">
        <f t="shared" ref="H62" si="21">H51+H61</f>
        <v>22.66</v>
      </c>
      <c r="I62" s="32">
        <f t="shared" ref="I62" si="22">I51+I61</f>
        <v>116.89999999999999</v>
      </c>
      <c r="J62" s="32">
        <f t="shared" ref="J62:L62" si="23">J51+J61</f>
        <v>782.2</v>
      </c>
      <c r="K62" s="32"/>
      <c r="L62" s="32">
        <f t="shared" si="23"/>
        <v>88.51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4">SUM(G63:G69)</f>
        <v>0</v>
      </c>
      <c r="H70" s="19">
        <f t="shared" ref="H70" si="25">SUM(H63:H69)</f>
        <v>0</v>
      </c>
      <c r="I70" s="19">
        <f t="shared" ref="I70" si="26">SUM(I63:I69)</f>
        <v>0</v>
      </c>
      <c r="J70" s="19">
        <f t="shared" ref="J70:L70" si="27">SUM(J63:J69)</f>
        <v>0</v>
      </c>
      <c r="K70" s="25"/>
      <c r="L70" s="19">
        <f t="shared" si="27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51" t="s">
        <v>43</v>
      </c>
      <c r="F72" s="43">
        <v>210</v>
      </c>
      <c r="G72" s="43">
        <v>2.0499999999999998</v>
      </c>
      <c r="H72" s="43">
        <v>5.25</v>
      </c>
      <c r="I72" s="43">
        <v>16.25</v>
      </c>
      <c r="J72" s="43">
        <v>121.25</v>
      </c>
      <c r="K72" s="44">
        <v>134</v>
      </c>
      <c r="L72" s="43">
        <v>25.97</v>
      </c>
    </row>
    <row r="73" spans="1:12" ht="14.4" x14ac:dyDescent="0.3">
      <c r="A73" s="23"/>
      <c r="B73" s="15"/>
      <c r="C73" s="11"/>
      <c r="D73" s="7" t="s">
        <v>28</v>
      </c>
      <c r="E73" s="51" t="s">
        <v>44</v>
      </c>
      <c r="F73" s="43">
        <v>90</v>
      </c>
      <c r="G73" s="43">
        <v>9.6999999999999993</v>
      </c>
      <c r="H73" s="43">
        <v>5.2</v>
      </c>
      <c r="I73" s="43">
        <v>2.9</v>
      </c>
      <c r="J73" s="43">
        <v>97</v>
      </c>
      <c r="K73" s="44">
        <v>342</v>
      </c>
      <c r="L73" s="43">
        <v>38.42</v>
      </c>
    </row>
    <row r="74" spans="1:12" ht="14.4" x14ac:dyDescent="0.3">
      <c r="A74" s="23"/>
      <c r="B74" s="15"/>
      <c r="C74" s="11"/>
      <c r="D74" s="7" t="s">
        <v>29</v>
      </c>
      <c r="E74" s="51" t="s">
        <v>45</v>
      </c>
      <c r="F74" s="43">
        <v>180</v>
      </c>
      <c r="G74" s="43">
        <v>3.96</v>
      </c>
      <c r="H74" s="43">
        <v>7.92</v>
      </c>
      <c r="I74" s="43">
        <v>24.84</v>
      </c>
      <c r="J74" s="43">
        <v>190.8</v>
      </c>
      <c r="K74" s="44">
        <v>429</v>
      </c>
      <c r="L74" s="43">
        <v>13.61</v>
      </c>
    </row>
    <row r="75" spans="1:12" ht="14.4" x14ac:dyDescent="0.3">
      <c r="A75" s="23"/>
      <c r="B75" s="15"/>
      <c r="C75" s="11"/>
      <c r="D75" s="7" t="s">
        <v>30</v>
      </c>
      <c r="E75" s="51" t="s">
        <v>78</v>
      </c>
      <c r="F75" s="43">
        <v>210</v>
      </c>
      <c r="G75" s="43">
        <v>0.2</v>
      </c>
      <c r="H75" s="43">
        <v>0</v>
      </c>
      <c r="I75" s="43">
        <v>20.8</v>
      </c>
      <c r="J75" s="43">
        <v>148</v>
      </c>
      <c r="K75" s="44">
        <v>110</v>
      </c>
      <c r="L75" s="43">
        <v>5.05</v>
      </c>
    </row>
    <row r="76" spans="1:12" ht="14.4" x14ac:dyDescent="0.3">
      <c r="A76" s="23"/>
      <c r="B76" s="15"/>
      <c r="C76" s="11"/>
      <c r="D76" s="7" t="s">
        <v>31</v>
      </c>
      <c r="E76" s="51" t="s">
        <v>73</v>
      </c>
      <c r="F76" s="43">
        <v>30</v>
      </c>
      <c r="G76" s="43">
        <v>3.8</v>
      </c>
      <c r="H76" s="43">
        <v>0.4</v>
      </c>
      <c r="I76" s="43">
        <v>24.9</v>
      </c>
      <c r="J76" s="43">
        <v>117.5</v>
      </c>
      <c r="K76" s="44">
        <v>108</v>
      </c>
      <c r="L76" s="43">
        <v>2.64</v>
      </c>
    </row>
    <row r="77" spans="1:12" ht="14.4" x14ac:dyDescent="0.3">
      <c r="A77" s="23"/>
      <c r="B77" s="15"/>
      <c r="C77" s="11"/>
      <c r="D77" s="7" t="s">
        <v>32</v>
      </c>
      <c r="E77" s="51" t="s">
        <v>46</v>
      </c>
      <c r="F77" s="43">
        <v>30</v>
      </c>
      <c r="G77" s="43">
        <v>1.98</v>
      </c>
      <c r="H77" s="43">
        <v>0.36</v>
      </c>
      <c r="I77" s="43">
        <v>10.02</v>
      </c>
      <c r="J77" s="43">
        <v>52.2</v>
      </c>
      <c r="K77" s="44">
        <v>109</v>
      </c>
      <c r="L77" s="43">
        <v>2.82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28">SUM(G71:G79)</f>
        <v>21.69</v>
      </c>
      <c r="H80" s="19">
        <f t="shared" ref="H80" si="29">SUM(H71:H79)</f>
        <v>19.129999999999995</v>
      </c>
      <c r="I80" s="19">
        <f t="shared" ref="I80" si="30">SUM(I71:I79)</f>
        <v>99.71</v>
      </c>
      <c r="J80" s="19">
        <f t="shared" ref="J80:L80" si="31">SUM(J71:J79)</f>
        <v>726.75</v>
      </c>
      <c r="K80" s="25"/>
      <c r="L80" s="19">
        <f t="shared" si="31"/>
        <v>88.509999999999991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750</v>
      </c>
      <c r="G81" s="32">
        <f t="shared" ref="G81" si="32">G70+G80</f>
        <v>21.69</v>
      </c>
      <c r="H81" s="32">
        <f t="shared" ref="H81" si="33">H70+H80</f>
        <v>19.129999999999995</v>
      </c>
      <c r="I81" s="32">
        <f t="shared" ref="I81" si="34">I70+I80</f>
        <v>99.71</v>
      </c>
      <c r="J81" s="32">
        <f t="shared" ref="J81:L81" si="35">J70+J80</f>
        <v>726.75</v>
      </c>
      <c r="K81" s="32"/>
      <c r="L81" s="32">
        <f t="shared" si="35"/>
        <v>88.509999999999991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6">SUM(G82:G88)</f>
        <v>0</v>
      </c>
      <c r="H89" s="19">
        <f t="shared" ref="H89" si="37">SUM(H82:H88)</f>
        <v>0</v>
      </c>
      <c r="I89" s="19">
        <f t="shared" ref="I89" si="38">SUM(I82:I88)</f>
        <v>0</v>
      </c>
      <c r="J89" s="19">
        <f t="shared" ref="J89:L89" si="39">SUM(J82:J88)</f>
        <v>0</v>
      </c>
      <c r="K89" s="25"/>
      <c r="L89" s="19">
        <f t="shared" si="39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51" t="s">
        <v>81</v>
      </c>
      <c r="F91" s="43">
        <v>210</v>
      </c>
      <c r="G91" s="43">
        <v>7.97</v>
      </c>
      <c r="H91" s="43">
        <v>5.46</v>
      </c>
      <c r="I91" s="43">
        <v>11.34</v>
      </c>
      <c r="J91" s="43">
        <v>95</v>
      </c>
      <c r="K91" s="44">
        <v>128</v>
      </c>
      <c r="L91" s="43">
        <v>22.92</v>
      </c>
    </row>
    <row r="92" spans="1:12" ht="14.4" x14ac:dyDescent="0.3">
      <c r="A92" s="23"/>
      <c r="B92" s="15"/>
      <c r="C92" s="11"/>
      <c r="D92" s="7" t="s">
        <v>28</v>
      </c>
      <c r="E92" s="51" t="s">
        <v>48</v>
      </c>
      <c r="F92" s="43">
        <v>100</v>
      </c>
      <c r="G92" s="43">
        <v>9</v>
      </c>
      <c r="H92" s="43">
        <v>20</v>
      </c>
      <c r="I92" s="43">
        <v>6</v>
      </c>
      <c r="J92" s="43">
        <v>228.8</v>
      </c>
      <c r="K92" s="44">
        <v>381</v>
      </c>
      <c r="L92" s="43">
        <v>33.83</v>
      </c>
    </row>
    <row r="93" spans="1:12" ht="14.4" x14ac:dyDescent="0.3">
      <c r="A93" s="23"/>
      <c r="B93" s="15"/>
      <c r="C93" s="11"/>
      <c r="D93" s="7" t="s">
        <v>29</v>
      </c>
      <c r="E93" s="51" t="s">
        <v>49</v>
      </c>
      <c r="F93" s="43">
        <v>180</v>
      </c>
      <c r="G93" s="43">
        <v>8.1</v>
      </c>
      <c r="H93" s="43">
        <v>4.1399999999999997</v>
      </c>
      <c r="I93" s="43">
        <v>45</v>
      </c>
      <c r="J93" s="43">
        <v>237.6</v>
      </c>
      <c r="K93" s="44">
        <v>237</v>
      </c>
      <c r="L93" s="43">
        <v>17.3</v>
      </c>
    </row>
    <row r="94" spans="1:12" ht="14.4" x14ac:dyDescent="0.3">
      <c r="A94" s="23"/>
      <c r="B94" s="15"/>
      <c r="C94" s="11"/>
      <c r="D94" s="7" t="s">
        <v>30</v>
      </c>
      <c r="E94" s="51" t="s">
        <v>50</v>
      </c>
      <c r="F94" s="43">
        <v>200</v>
      </c>
      <c r="G94" s="43">
        <v>1.4</v>
      </c>
      <c r="H94" s="43"/>
      <c r="I94" s="43">
        <v>29</v>
      </c>
      <c r="J94" s="43">
        <v>122</v>
      </c>
      <c r="K94" s="44">
        <v>503</v>
      </c>
      <c r="L94" s="43">
        <v>9</v>
      </c>
    </row>
    <row r="95" spans="1:12" ht="14.4" x14ac:dyDescent="0.3">
      <c r="A95" s="23"/>
      <c r="B95" s="15"/>
      <c r="C95" s="11"/>
      <c r="D95" s="7" t="s">
        <v>31</v>
      </c>
      <c r="E95" s="51" t="s">
        <v>73</v>
      </c>
      <c r="F95" s="43">
        <v>30</v>
      </c>
      <c r="G95" s="43">
        <v>3.8</v>
      </c>
      <c r="H95" s="43">
        <v>0.4</v>
      </c>
      <c r="I95" s="43">
        <v>24.9</v>
      </c>
      <c r="J95" s="43">
        <v>117.5</v>
      </c>
      <c r="K95" s="44">
        <v>108</v>
      </c>
      <c r="L95" s="43">
        <v>2.64</v>
      </c>
    </row>
    <row r="96" spans="1:12" ht="14.4" x14ac:dyDescent="0.3">
      <c r="A96" s="23"/>
      <c r="B96" s="15"/>
      <c r="C96" s="11"/>
      <c r="D96" s="7" t="s">
        <v>32</v>
      </c>
      <c r="E96" s="51" t="s">
        <v>46</v>
      </c>
      <c r="F96" s="43">
        <v>30</v>
      </c>
      <c r="G96" s="43">
        <v>1.98</v>
      </c>
      <c r="H96" s="43">
        <v>0.36</v>
      </c>
      <c r="I96" s="43">
        <v>10.02</v>
      </c>
      <c r="J96" s="43">
        <v>52.2</v>
      </c>
      <c r="K96" s="44">
        <v>109</v>
      </c>
      <c r="L96" s="43">
        <v>2.82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0">SUM(G90:G98)</f>
        <v>32.25</v>
      </c>
      <c r="H99" s="19">
        <f t="shared" ref="H99" si="41">SUM(H90:H98)</f>
        <v>30.36</v>
      </c>
      <c r="I99" s="19">
        <f t="shared" ref="I99" si="42">SUM(I90:I98)</f>
        <v>126.26</v>
      </c>
      <c r="J99" s="19">
        <f t="shared" ref="J99:L99" si="43">SUM(J90:J98)</f>
        <v>853.1</v>
      </c>
      <c r="K99" s="25"/>
      <c r="L99" s="19">
        <f t="shared" si="43"/>
        <v>88.509999999999991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750</v>
      </c>
      <c r="G100" s="32">
        <f t="shared" ref="G100" si="44">G89+G99</f>
        <v>32.25</v>
      </c>
      <c r="H100" s="32">
        <f t="shared" ref="H100" si="45">H89+H99</f>
        <v>30.36</v>
      </c>
      <c r="I100" s="32">
        <f t="shared" ref="I100" si="46">I89+I99</f>
        <v>126.26</v>
      </c>
      <c r="J100" s="32">
        <f t="shared" ref="J100:L100" si="47">J89+J99</f>
        <v>853.1</v>
      </c>
      <c r="K100" s="32"/>
      <c r="L100" s="32">
        <f t="shared" si="47"/>
        <v>88.509999999999991</v>
      </c>
    </row>
    <row r="101" spans="1:12" ht="14.4" x14ac:dyDescent="0.3">
      <c r="A101" s="20">
        <v>1</v>
      </c>
      <c r="B101" s="21">
        <v>6</v>
      </c>
      <c r="C101" s="22" t="s">
        <v>20</v>
      </c>
      <c r="D101" s="5" t="s">
        <v>21</v>
      </c>
      <c r="E101" s="53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51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51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>
        <f>A101</f>
        <v>1</v>
      </c>
      <c r="B109" s="13"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51" t="s">
        <v>75</v>
      </c>
      <c r="F110" s="43">
        <v>210</v>
      </c>
      <c r="G110" s="43">
        <v>2</v>
      </c>
      <c r="H110" s="43">
        <v>3.8</v>
      </c>
      <c r="I110" s="43">
        <v>7</v>
      </c>
      <c r="J110" s="43">
        <v>66.599999999999994</v>
      </c>
      <c r="K110" s="44">
        <v>142</v>
      </c>
      <c r="L110" s="43">
        <v>26.1</v>
      </c>
    </row>
    <row r="111" spans="1:12" ht="14.4" x14ac:dyDescent="0.3">
      <c r="A111" s="23"/>
      <c r="B111" s="15"/>
      <c r="C111" s="11"/>
      <c r="D111" s="7" t="s">
        <v>28</v>
      </c>
      <c r="E111" s="42" t="s">
        <v>60</v>
      </c>
      <c r="F111" s="43">
        <v>100</v>
      </c>
      <c r="G111" s="43">
        <v>21</v>
      </c>
      <c r="H111" s="43">
        <v>8.1999999999999993</v>
      </c>
      <c r="I111" s="43">
        <v>0.6</v>
      </c>
      <c r="J111" s="43">
        <v>220</v>
      </c>
      <c r="K111" s="44">
        <v>404</v>
      </c>
      <c r="L111" s="43">
        <v>31</v>
      </c>
    </row>
    <row r="112" spans="1:12" ht="14.4" x14ac:dyDescent="0.3">
      <c r="A112" s="23"/>
      <c r="B112" s="15"/>
      <c r="C112" s="11"/>
      <c r="D112" s="7" t="s">
        <v>29</v>
      </c>
      <c r="E112" s="51" t="s">
        <v>79</v>
      </c>
      <c r="F112" s="43">
        <v>180</v>
      </c>
      <c r="G112" s="43">
        <v>5.4</v>
      </c>
      <c r="H112" s="43">
        <v>2.88</v>
      </c>
      <c r="I112" s="43">
        <v>27.72</v>
      </c>
      <c r="J112" s="43">
        <v>159.84</v>
      </c>
      <c r="K112" s="44">
        <v>419</v>
      </c>
      <c r="L112" s="43">
        <v>17.3</v>
      </c>
    </row>
    <row r="113" spans="1:12" ht="14.4" x14ac:dyDescent="0.3">
      <c r="A113" s="23"/>
      <c r="B113" s="15"/>
      <c r="C113" s="11"/>
      <c r="D113" s="7" t="s">
        <v>30</v>
      </c>
      <c r="E113" s="51" t="s">
        <v>62</v>
      </c>
      <c r="F113" s="43">
        <v>200</v>
      </c>
      <c r="G113" s="43">
        <v>0.43</v>
      </c>
      <c r="H113" s="43">
        <v>0.38</v>
      </c>
      <c r="I113" s="43">
        <v>45.64</v>
      </c>
      <c r="J113" s="43">
        <v>188</v>
      </c>
      <c r="K113" s="44">
        <v>509</v>
      </c>
      <c r="L113" s="43">
        <v>8.65</v>
      </c>
    </row>
    <row r="114" spans="1:12" ht="14.4" x14ac:dyDescent="0.3">
      <c r="A114" s="23"/>
      <c r="B114" s="15"/>
      <c r="C114" s="11"/>
      <c r="D114" s="7" t="s">
        <v>31</v>
      </c>
      <c r="E114" s="51" t="s">
        <v>73</v>
      </c>
      <c r="F114" s="43">
        <v>30</v>
      </c>
      <c r="G114" s="43">
        <v>2.4300000000000002</v>
      </c>
      <c r="H114" s="43">
        <v>0.3</v>
      </c>
      <c r="I114" s="43">
        <v>24.9</v>
      </c>
      <c r="J114" s="43">
        <v>117.5</v>
      </c>
      <c r="K114" s="44">
        <v>108</v>
      </c>
      <c r="L114" s="43">
        <v>2.64</v>
      </c>
    </row>
    <row r="115" spans="1:12" ht="14.4" x14ac:dyDescent="0.3">
      <c r="A115" s="23"/>
      <c r="B115" s="15"/>
      <c r="C115" s="11"/>
      <c r="D115" s="7" t="s">
        <v>32</v>
      </c>
      <c r="E115" s="51" t="s">
        <v>46</v>
      </c>
      <c r="F115" s="43">
        <v>30</v>
      </c>
      <c r="G115" s="43">
        <v>1.98</v>
      </c>
      <c r="H115" s="43">
        <v>0.36</v>
      </c>
      <c r="I115" s="43">
        <v>10.02</v>
      </c>
      <c r="J115" s="43">
        <v>52.2</v>
      </c>
      <c r="K115" s="44">
        <v>109</v>
      </c>
      <c r="L115" s="43">
        <v>2.82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>SUM(G109:G117)</f>
        <v>33.239999999999995</v>
      </c>
      <c r="H118" s="19">
        <f t="shared" ref="H118:J118" si="48">SUM(H109:H117)</f>
        <v>15.92</v>
      </c>
      <c r="I118" s="19">
        <f t="shared" si="48"/>
        <v>115.88000000000001</v>
      </c>
      <c r="J118" s="19">
        <f t="shared" si="48"/>
        <v>804.1400000000001</v>
      </c>
      <c r="K118" s="25"/>
      <c r="L118" s="19">
        <f>SUM(L109:L117)</f>
        <v>88.51</v>
      </c>
    </row>
    <row r="119" spans="1:12" ht="15.75" customHeight="1" x14ac:dyDescent="0.25">
      <c r="A119" s="29">
        <f>A101</f>
        <v>1</v>
      </c>
      <c r="B119" s="30">
        <f>B101</f>
        <v>6</v>
      </c>
      <c r="C119" s="54" t="s">
        <v>4</v>
      </c>
      <c r="D119" s="55"/>
      <c r="E119" s="31"/>
      <c r="F119" s="32">
        <f>F108+F118</f>
        <v>750</v>
      </c>
      <c r="G119" s="32">
        <f t="shared" ref="G119:J119" si="49">G108+G118</f>
        <v>33.239999999999995</v>
      </c>
      <c r="H119" s="32">
        <f t="shared" si="49"/>
        <v>15.92</v>
      </c>
      <c r="I119" s="32">
        <f t="shared" si="49"/>
        <v>115.88000000000001</v>
      </c>
      <c r="J119" s="32">
        <f t="shared" si="49"/>
        <v>804.1400000000001</v>
      </c>
      <c r="K119" s="32"/>
      <c r="L119" s="32">
        <f t="shared" ref="L119" si="50">L108+L118</f>
        <v>88.51</v>
      </c>
    </row>
    <row r="120" spans="1:12" ht="14.4" x14ac:dyDescent="0.3">
      <c r="A120" s="20">
        <v>2</v>
      </c>
      <c r="B120" s="21">
        <v>1</v>
      </c>
      <c r="C120" s="22" t="s">
        <v>20</v>
      </c>
      <c r="D120" s="5" t="s">
        <v>21</v>
      </c>
      <c r="E120" s="53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23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23"/>
      <c r="B122" s="15"/>
      <c r="C122" s="11"/>
      <c r="D122" s="7" t="s">
        <v>22</v>
      </c>
      <c r="E122" s="51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23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23"/>
      <c r="B124" s="15"/>
      <c r="C124" s="11"/>
      <c r="D124" s="7" t="s">
        <v>24</v>
      </c>
      <c r="E124" s="51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23"/>
      <c r="B125" s="15"/>
      <c r="C125" s="11"/>
      <c r="D125" s="6"/>
      <c r="E125" s="51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23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24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1">SUM(G120:G126)</f>
        <v>0</v>
      </c>
      <c r="H127" s="19">
        <f t="shared" si="51"/>
        <v>0</v>
      </c>
      <c r="I127" s="19">
        <f t="shared" si="51"/>
        <v>0</v>
      </c>
      <c r="J127" s="19">
        <f t="shared" si="51"/>
        <v>0</v>
      </c>
      <c r="K127" s="25"/>
      <c r="L127" s="19">
        <f t="shared" ref="L127" si="52">SUM(L120:L126)</f>
        <v>0</v>
      </c>
    </row>
    <row r="128" spans="1:12" ht="14.4" x14ac:dyDescent="0.3">
      <c r="A128" s="26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23"/>
      <c r="B129" s="15"/>
      <c r="C129" s="11"/>
      <c r="D129" s="7" t="s">
        <v>27</v>
      </c>
      <c r="E129" s="42" t="s">
        <v>59</v>
      </c>
      <c r="F129" s="43">
        <v>210</v>
      </c>
      <c r="G129" s="43">
        <v>11</v>
      </c>
      <c r="H129" s="43">
        <v>3</v>
      </c>
      <c r="I129" s="43">
        <v>21</v>
      </c>
      <c r="J129" s="43">
        <v>150.4</v>
      </c>
      <c r="K129" s="44">
        <v>158</v>
      </c>
      <c r="L129" s="43">
        <v>29.4</v>
      </c>
    </row>
    <row r="130" spans="1:12" ht="14.4" x14ac:dyDescent="0.3">
      <c r="A130" s="23"/>
      <c r="B130" s="15"/>
      <c r="C130" s="11"/>
      <c r="D130" s="7" t="s">
        <v>28</v>
      </c>
      <c r="E130" s="51" t="s">
        <v>76</v>
      </c>
      <c r="F130" s="43">
        <v>100</v>
      </c>
      <c r="G130" s="43">
        <v>6.37</v>
      </c>
      <c r="H130" s="43">
        <v>6.23</v>
      </c>
      <c r="I130" s="43">
        <v>3</v>
      </c>
      <c r="J130" s="43">
        <v>93.75</v>
      </c>
      <c r="K130" s="44">
        <v>405</v>
      </c>
      <c r="L130" s="43">
        <v>35</v>
      </c>
    </row>
    <row r="131" spans="1:12" ht="14.4" x14ac:dyDescent="0.3">
      <c r="A131" s="23"/>
      <c r="B131" s="15"/>
      <c r="C131" s="11"/>
      <c r="D131" s="7" t="s">
        <v>29</v>
      </c>
      <c r="E131" s="51" t="s">
        <v>45</v>
      </c>
      <c r="F131" s="43">
        <v>180</v>
      </c>
      <c r="G131" s="43">
        <v>3.96</v>
      </c>
      <c r="H131" s="43">
        <v>7.92</v>
      </c>
      <c r="I131" s="43">
        <v>24.84</v>
      </c>
      <c r="J131" s="43">
        <v>190.8</v>
      </c>
      <c r="K131" s="44">
        <v>429</v>
      </c>
      <c r="L131" s="43">
        <v>13.61</v>
      </c>
    </row>
    <row r="132" spans="1:12" ht="14.4" x14ac:dyDescent="0.3">
      <c r="A132" s="23"/>
      <c r="B132" s="15"/>
      <c r="C132" s="11"/>
      <c r="D132" s="7" t="s">
        <v>30</v>
      </c>
      <c r="E132" s="51" t="s">
        <v>47</v>
      </c>
      <c r="F132" s="43">
        <v>200</v>
      </c>
      <c r="G132" s="43">
        <v>1</v>
      </c>
      <c r="H132" s="43">
        <v>2.2999999999999998</v>
      </c>
      <c r="I132" s="43">
        <v>15.5</v>
      </c>
      <c r="J132" s="43">
        <v>148</v>
      </c>
      <c r="K132" s="44">
        <v>110</v>
      </c>
      <c r="L132" s="43">
        <v>5.22</v>
      </c>
    </row>
    <row r="133" spans="1:12" ht="14.4" x14ac:dyDescent="0.3">
      <c r="A133" s="23"/>
      <c r="B133" s="15"/>
      <c r="C133" s="11"/>
      <c r="D133" s="7" t="s">
        <v>31</v>
      </c>
      <c r="E133" s="51" t="s">
        <v>73</v>
      </c>
      <c r="F133" s="43">
        <v>60</v>
      </c>
      <c r="G133" s="43">
        <v>4.8600000000000003</v>
      </c>
      <c r="H133" s="43">
        <v>0.8</v>
      </c>
      <c r="I133" s="43">
        <v>49.2</v>
      </c>
      <c r="J133" s="43">
        <v>235</v>
      </c>
      <c r="K133" s="44">
        <v>108</v>
      </c>
      <c r="L133" s="43">
        <v>5.28</v>
      </c>
    </row>
    <row r="134" spans="1:12" ht="14.4" x14ac:dyDescent="0.3">
      <c r="A134" s="23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23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23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24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53">SUM(G128:G136)</f>
        <v>27.19</v>
      </c>
      <c r="H137" s="19">
        <f t="shared" si="53"/>
        <v>20.25</v>
      </c>
      <c r="I137" s="19">
        <f t="shared" si="53"/>
        <v>113.54</v>
      </c>
      <c r="J137" s="19">
        <f t="shared" si="53"/>
        <v>817.95</v>
      </c>
      <c r="K137" s="25"/>
      <c r="L137" s="19">
        <f t="shared" ref="L137" si="54">SUM(L128:L136)</f>
        <v>88.51</v>
      </c>
    </row>
    <row r="138" spans="1:12" ht="14.4" x14ac:dyDescent="0.25">
      <c r="A138" s="29">
        <f>A120</f>
        <v>2</v>
      </c>
      <c r="B138" s="30">
        <f>B120</f>
        <v>1</v>
      </c>
      <c r="C138" s="54" t="s">
        <v>4</v>
      </c>
      <c r="D138" s="55"/>
      <c r="E138" s="31"/>
      <c r="F138" s="32">
        <f>F127+F137</f>
        <v>750</v>
      </c>
      <c r="G138" s="32">
        <f t="shared" ref="G138" si="55">G127+G137</f>
        <v>27.19</v>
      </c>
      <c r="H138" s="32">
        <f t="shared" ref="H138" si="56">H127+H137</f>
        <v>20.25</v>
      </c>
      <c r="I138" s="32">
        <f t="shared" ref="I138" si="57">I127+I137</f>
        <v>113.54</v>
      </c>
      <c r="J138" s="32">
        <f t="shared" ref="J138:L138" si="58">J127+J137</f>
        <v>817.95</v>
      </c>
      <c r="K138" s="32"/>
      <c r="L138" s="32">
        <f t="shared" si="58"/>
        <v>88.51</v>
      </c>
    </row>
    <row r="139" spans="1:12" ht="14.4" x14ac:dyDescent="0.3">
      <c r="A139" s="14">
        <v>2</v>
      </c>
      <c r="B139" s="15">
        <v>2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14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14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4.4" x14ac:dyDescent="0.3">
      <c r="A142" s="14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14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14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14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16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59">SUM(G139:G145)</f>
        <v>0</v>
      </c>
      <c r="H146" s="19">
        <f t="shared" si="59"/>
        <v>0</v>
      </c>
      <c r="I146" s="19">
        <f t="shared" si="59"/>
        <v>0</v>
      </c>
      <c r="J146" s="19">
        <f t="shared" si="59"/>
        <v>0</v>
      </c>
      <c r="K146" s="25"/>
      <c r="L146" s="19">
        <f t="shared" ref="L146" si="60">SUM(L139:L145)</f>
        <v>0</v>
      </c>
    </row>
    <row r="147" spans="1:12" ht="14.4" x14ac:dyDescent="0.3">
      <c r="A147" s="13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14"/>
      <c r="B148" s="15"/>
      <c r="C148" s="11"/>
      <c r="D148" s="7" t="s">
        <v>27</v>
      </c>
      <c r="E148" s="51" t="s">
        <v>51</v>
      </c>
      <c r="F148" s="43">
        <v>210</v>
      </c>
      <c r="G148" s="43">
        <v>2.8</v>
      </c>
      <c r="H148" s="43">
        <v>4.45</v>
      </c>
      <c r="I148" s="43">
        <v>16.2</v>
      </c>
      <c r="J148" s="43">
        <v>97</v>
      </c>
      <c r="K148" s="44">
        <v>131</v>
      </c>
      <c r="L148" s="43">
        <v>22.42</v>
      </c>
    </row>
    <row r="149" spans="1:12" ht="14.4" x14ac:dyDescent="0.3">
      <c r="A149" s="14"/>
      <c r="B149" s="15"/>
      <c r="C149" s="11"/>
      <c r="D149" s="7" t="s">
        <v>28</v>
      </c>
      <c r="E149" s="51" t="s">
        <v>52</v>
      </c>
      <c r="F149" s="43">
        <v>100</v>
      </c>
      <c r="G149" s="43">
        <v>16</v>
      </c>
      <c r="H149" s="43">
        <v>17.5</v>
      </c>
      <c r="I149" s="43">
        <v>20</v>
      </c>
      <c r="J149" s="43">
        <v>254</v>
      </c>
      <c r="K149" s="44">
        <v>381</v>
      </c>
      <c r="L149" s="43">
        <v>36.700000000000003</v>
      </c>
    </row>
    <row r="150" spans="1:12" ht="14.4" x14ac:dyDescent="0.3">
      <c r="A150" s="14"/>
      <c r="B150" s="15"/>
      <c r="C150" s="11"/>
      <c r="D150" s="7" t="s">
        <v>29</v>
      </c>
      <c r="E150" s="51" t="s">
        <v>53</v>
      </c>
      <c r="F150" s="43">
        <v>180</v>
      </c>
      <c r="G150" s="43">
        <v>4.8</v>
      </c>
      <c r="H150" s="43">
        <v>6.4</v>
      </c>
      <c r="I150" s="43">
        <v>35.6</v>
      </c>
      <c r="J150" s="43">
        <v>199.29</v>
      </c>
      <c r="K150" s="44">
        <v>242</v>
      </c>
      <c r="L150" s="43">
        <v>18.22</v>
      </c>
    </row>
    <row r="151" spans="1:12" ht="14.4" x14ac:dyDescent="0.3">
      <c r="A151" s="14"/>
      <c r="B151" s="15"/>
      <c r="C151" s="11"/>
      <c r="D151" s="7" t="s">
        <v>30</v>
      </c>
      <c r="E151" s="51" t="s">
        <v>54</v>
      </c>
      <c r="F151" s="43">
        <v>200</v>
      </c>
      <c r="G151" s="43">
        <v>0.2</v>
      </c>
      <c r="H151" s="43">
        <v>0.1</v>
      </c>
      <c r="I151" s="43">
        <v>11.9</v>
      </c>
      <c r="J151" s="43">
        <v>50</v>
      </c>
      <c r="K151" s="44">
        <v>519</v>
      </c>
      <c r="L151" s="43">
        <v>5.71</v>
      </c>
    </row>
    <row r="152" spans="1:12" ht="14.4" x14ac:dyDescent="0.3">
      <c r="A152" s="14"/>
      <c r="B152" s="15"/>
      <c r="C152" s="11"/>
      <c r="D152" s="7" t="s">
        <v>31</v>
      </c>
      <c r="E152" s="51" t="s">
        <v>73</v>
      </c>
      <c r="F152" s="43">
        <v>30</v>
      </c>
      <c r="G152" s="43">
        <v>3.8</v>
      </c>
      <c r="H152" s="43">
        <v>0.4</v>
      </c>
      <c r="I152" s="43">
        <v>24.9</v>
      </c>
      <c r="J152" s="43">
        <v>117.5</v>
      </c>
      <c r="K152" s="44">
        <v>108</v>
      </c>
      <c r="L152" s="43">
        <v>2.64</v>
      </c>
    </row>
    <row r="153" spans="1:12" ht="14.4" x14ac:dyDescent="0.3">
      <c r="A153" s="14"/>
      <c r="B153" s="15"/>
      <c r="C153" s="11"/>
      <c r="D153" s="7" t="s">
        <v>32</v>
      </c>
      <c r="E153" s="51" t="s">
        <v>46</v>
      </c>
      <c r="F153" s="43">
        <v>30</v>
      </c>
      <c r="G153" s="43">
        <v>1.98</v>
      </c>
      <c r="H153" s="43">
        <v>0.36</v>
      </c>
      <c r="I153" s="43">
        <v>10.02</v>
      </c>
      <c r="J153" s="43">
        <v>72</v>
      </c>
      <c r="K153" s="44">
        <v>109</v>
      </c>
      <c r="L153" s="43">
        <v>2.82</v>
      </c>
    </row>
    <row r="154" spans="1:12" ht="14.4" x14ac:dyDescent="0.3">
      <c r="A154" s="14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14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16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61">SUM(G147:G155)</f>
        <v>29.580000000000002</v>
      </c>
      <c r="H156" s="19">
        <f t="shared" si="61"/>
        <v>29.21</v>
      </c>
      <c r="I156" s="19">
        <f t="shared" si="61"/>
        <v>118.62000000000002</v>
      </c>
      <c r="J156" s="19">
        <f t="shared" si="61"/>
        <v>789.79</v>
      </c>
      <c r="K156" s="25"/>
      <c r="L156" s="19">
        <f t="shared" ref="L156" si="62">SUM(L147:L155)</f>
        <v>88.509999999999991</v>
      </c>
    </row>
    <row r="157" spans="1:12" ht="14.4" x14ac:dyDescent="0.25">
      <c r="A157" s="33">
        <f>A139</f>
        <v>2</v>
      </c>
      <c r="B157" s="33">
        <f>B139</f>
        <v>2</v>
      </c>
      <c r="C157" s="54" t="s">
        <v>4</v>
      </c>
      <c r="D157" s="55"/>
      <c r="E157" s="31"/>
      <c r="F157" s="32">
        <f>F146+F156</f>
        <v>750</v>
      </c>
      <c r="G157" s="32">
        <f t="shared" ref="G157" si="63">G146+G156</f>
        <v>29.580000000000002</v>
      </c>
      <c r="H157" s="32">
        <f t="shared" ref="H157" si="64">H146+H156</f>
        <v>29.21</v>
      </c>
      <c r="I157" s="32">
        <f t="shared" ref="I157" si="65">I146+I156</f>
        <v>118.62000000000002</v>
      </c>
      <c r="J157" s="32">
        <f t="shared" ref="J157:L157" si="66">J146+J156</f>
        <v>789.79</v>
      </c>
      <c r="K157" s="32"/>
      <c r="L157" s="32">
        <f t="shared" si="66"/>
        <v>88.509999999999991</v>
      </c>
    </row>
    <row r="158" spans="1:12" ht="14.4" x14ac:dyDescent="0.3">
      <c r="A158" s="20">
        <v>2</v>
      </c>
      <c r="B158" s="21">
        <v>3</v>
      </c>
      <c r="C158" s="22" t="s">
        <v>20</v>
      </c>
      <c r="D158" s="5" t="s">
        <v>21</v>
      </c>
      <c r="E158" s="53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51"/>
      <c r="F160" s="43"/>
      <c r="G160" s="43"/>
      <c r="H160" s="43"/>
      <c r="I160" s="43"/>
      <c r="J160" s="43"/>
      <c r="K160" s="44"/>
      <c r="L160" s="43"/>
    </row>
    <row r="161" spans="1:12" ht="15.75" customHeight="1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51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>SUM(G158:G164)</f>
        <v>0</v>
      </c>
      <c r="H165" s="19">
        <f>SUM(H158:H164)</f>
        <v>0</v>
      </c>
      <c r="I165" s="19">
        <f>SUM(I158:I164)</f>
        <v>0</v>
      </c>
      <c r="J165" s="19">
        <f>SUM(J158:J164)</f>
        <v>0</v>
      </c>
      <c r="K165" s="25"/>
      <c r="L165" s="19"/>
    </row>
    <row r="166" spans="1:12" ht="14.4" x14ac:dyDescent="0.3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51" t="s">
        <v>55</v>
      </c>
      <c r="F167" s="52">
        <v>210</v>
      </c>
      <c r="G167" s="43">
        <v>1.2</v>
      </c>
      <c r="H167" s="43">
        <v>2.6</v>
      </c>
      <c r="I167" s="43">
        <v>8.75</v>
      </c>
      <c r="J167" s="43">
        <v>63.25</v>
      </c>
      <c r="K167" s="44">
        <v>146</v>
      </c>
      <c r="L167" s="43">
        <v>23.09</v>
      </c>
    </row>
    <row r="168" spans="1:12" ht="14.4" x14ac:dyDescent="0.3">
      <c r="A168" s="23"/>
      <c r="B168" s="15"/>
      <c r="C168" s="11"/>
      <c r="D168" s="7" t="s">
        <v>28</v>
      </c>
      <c r="E168" s="51" t="s">
        <v>56</v>
      </c>
      <c r="F168" s="52">
        <v>100</v>
      </c>
      <c r="G168" s="43">
        <v>13.5</v>
      </c>
      <c r="H168" s="43">
        <v>18.2</v>
      </c>
      <c r="I168" s="43">
        <v>8.6</v>
      </c>
      <c r="J168" s="43">
        <v>159</v>
      </c>
      <c r="K168" s="44">
        <v>401</v>
      </c>
      <c r="L168" s="43">
        <v>40.35</v>
      </c>
    </row>
    <row r="169" spans="1:12" ht="14.4" x14ac:dyDescent="0.3">
      <c r="A169" s="23"/>
      <c r="B169" s="15"/>
      <c r="C169" s="11"/>
      <c r="D169" s="7" t="s">
        <v>29</v>
      </c>
      <c r="E169" s="51" t="s">
        <v>57</v>
      </c>
      <c r="F169" s="43">
        <v>180</v>
      </c>
      <c r="G169" s="43">
        <v>4.8600000000000003</v>
      </c>
      <c r="H169" s="43">
        <v>4.32</v>
      </c>
      <c r="I169" s="43">
        <v>43.92</v>
      </c>
      <c r="J169" s="43">
        <v>256</v>
      </c>
      <c r="K169" s="44">
        <v>414</v>
      </c>
      <c r="L169" s="43">
        <v>13.34</v>
      </c>
    </row>
    <row r="170" spans="1:12" ht="14.4" x14ac:dyDescent="0.3">
      <c r="A170" s="23"/>
      <c r="B170" s="15"/>
      <c r="C170" s="11"/>
      <c r="D170" s="7" t="s">
        <v>30</v>
      </c>
      <c r="E170" s="51" t="s">
        <v>58</v>
      </c>
      <c r="F170" s="43">
        <v>200</v>
      </c>
      <c r="G170" s="43">
        <v>1</v>
      </c>
      <c r="H170" s="43">
        <v>0</v>
      </c>
      <c r="I170" s="43">
        <v>37</v>
      </c>
      <c r="J170" s="43">
        <v>197.9</v>
      </c>
      <c r="K170" s="44">
        <v>512</v>
      </c>
      <c r="L170" s="43">
        <v>6.27</v>
      </c>
    </row>
    <row r="171" spans="1:12" ht="14.4" x14ac:dyDescent="0.3">
      <c r="A171" s="23"/>
      <c r="B171" s="15"/>
      <c r="C171" s="11"/>
      <c r="D171" s="7" t="s">
        <v>31</v>
      </c>
      <c r="E171" s="51" t="s">
        <v>80</v>
      </c>
      <c r="F171" s="43">
        <v>30</v>
      </c>
      <c r="G171" s="43">
        <v>3.8</v>
      </c>
      <c r="H171" s="43">
        <v>0.4</v>
      </c>
      <c r="I171" s="43">
        <v>12.45</v>
      </c>
      <c r="J171" s="43">
        <v>117.5</v>
      </c>
      <c r="K171" s="44">
        <v>108</v>
      </c>
      <c r="L171" s="43">
        <v>2.64</v>
      </c>
    </row>
    <row r="172" spans="1:12" ht="14.4" x14ac:dyDescent="0.3">
      <c r="A172" s="23"/>
      <c r="B172" s="15"/>
      <c r="C172" s="11"/>
      <c r="D172" s="7" t="s">
        <v>32</v>
      </c>
      <c r="E172" s="51" t="s">
        <v>46</v>
      </c>
      <c r="F172" s="43">
        <v>30</v>
      </c>
      <c r="G172" s="43">
        <v>1.98</v>
      </c>
      <c r="H172" s="43">
        <v>0.36</v>
      </c>
      <c r="I172" s="43">
        <v>10.02</v>
      </c>
      <c r="J172" s="43">
        <v>52.2</v>
      </c>
      <c r="K172" s="44">
        <v>109</v>
      </c>
      <c r="L172" s="43">
        <v>2.82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67">SUM(G166:G174)</f>
        <v>26.34</v>
      </c>
      <c r="H175" s="19">
        <f t="shared" si="67"/>
        <v>25.88</v>
      </c>
      <c r="I175" s="19">
        <f t="shared" si="67"/>
        <v>120.74000000000001</v>
      </c>
      <c r="J175" s="19">
        <f t="shared" si="67"/>
        <v>845.85</v>
      </c>
      <c r="K175" s="25"/>
      <c r="L175" s="19">
        <f t="shared" ref="L175" si="68">SUM(L166:L174)</f>
        <v>88.509999999999991</v>
      </c>
    </row>
    <row r="176" spans="1:12" ht="14.4" x14ac:dyDescent="0.25">
      <c r="A176" s="29">
        <f>A158</f>
        <v>2</v>
      </c>
      <c r="B176" s="30">
        <f>B158</f>
        <v>3</v>
      </c>
      <c r="C176" s="54" t="s">
        <v>4</v>
      </c>
      <c r="D176" s="55"/>
      <c r="E176" s="31"/>
      <c r="F176" s="32">
        <f>F165+F175</f>
        <v>750</v>
      </c>
      <c r="G176" s="32">
        <f t="shared" ref="G176" si="69">G165+G175</f>
        <v>26.34</v>
      </c>
      <c r="H176" s="32">
        <f t="shared" ref="H176" si="70">H165+H175</f>
        <v>25.88</v>
      </c>
      <c r="I176" s="32">
        <f t="shared" ref="I176" si="71">I165+I175</f>
        <v>120.74000000000001</v>
      </c>
      <c r="J176" s="32">
        <f t="shared" ref="J176:L176" si="72">J165+J175</f>
        <v>845.85</v>
      </c>
      <c r="K176" s="32"/>
      <c r="L176" s="32">
        <f t="shared" si="72"/>
        <v>88.509999999999991</v>
      </c>
    </row>
    <row r="177" spans="1:12" ht="14.4" x14ac:dyDescent="0.3">
      <c r="A177" s="20">
        <v>2</v>
      </c>
      <c r="B177" s="21">
        <v>4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4.4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3">SUM(G177:G183)</f>
        <v>0</v>
      </c>
      <c r="H184" s="19">
        <f t="shared" si="73"/>
        <v>0</v>
      </c>
      <c r="I184" s="19">
        <f t="shared" si="73"/>
        <v>0</v>
      </c>
      <c r="J184" s="19">
        <f t="shared" si="73"/>
        <v>0</v>
      </c>
      <c r="K184" s="25"/>
      <c r="L184" s="19">
        <f t="shared" ref="L184" si="74">SUM(L177:L183)</f>
        <v>0</v>
      </c>
    </row>
    <row r="185" spans="1:12" ht="14.4" x14ac:dyDescent="0.3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51" t="s">
        <v>83</v>
      </c>
      <c r="F186" s="52">
        <v>210</v>
      </c>
      <c r="G186" s="43">
        <v>1.89</v>
      </c>
      <c r="H186" s="43">
        <v>3.99</v>
      </c>
      <c r="I186" s="43">
        <v>22.68</v>
      </c>
      <c r="J186" s="43">
        <v>153.93</v>
      </c>
      <c r="K186" s="44">
        <v>144</v>
      </c>
      <c r="L186" s="43">
        <v>22.45</v>
      </c>
    </row>
    <row r="187" spans="1:12" ht="14.4" x14ac:dyDescent="0.3">
      <c r="A187" s="23"/>
      <c r="B187" s="15"/>
      <c r="C187" s="11"/>
      <c r="D187" s="7" t="s">
        <v>28</v>
      </c>
      <c r="E187" s="51" t="s">
        <v>44</v>
      </c>
      <c r="F187" s="52">
        <v>90</v>
      </c>
      <c r="G187" s="43">
        <v>9.6999999999999993</v>
      </c>
      <c r="H187" s="43">
        <v>5.2</v>
      </c>
      <c r="I187" s="43">
        <v>2.9</v>
      </c>
      <c r="J187" s="43">
        <v>97</v>
      </c>
      <c r="K187" s="44">
        <v>342</v>
      </c>
      <c r="L187" s="43">
        <v>38.42</v>
      </c>
    </row>
    <row r="188" spans="1:12" ht="14.4" x14ac:dyDescent="0.3">
      <c r="A188" s="23"/>
      <c r="B188" s="15"/>
      <c r="C188" s="11"/>
      <c r="D188" s="7" t="s">
        <v>29</v>
      </c>
      <c r="E188" s="51" t="s">
        <v>84</v>
      </c>
      <c r="F188" s="43">
        <v>180</v>
      </c>
      <c r="G188" s="43">
        <v>3.96</v>
      </c>
      <c r="H188" s="43">
        <v>7.92</v>
      </c>
      <c r="I188" s="43">
        <v>24.84</v>
      </c>
      <c r="J188" s="43">
        <v>190.8</v>
      </c>
      <c r="K188" s="44">
        <v>429</v>
      </c>
      <c r="L188" s="43">
        <v>13.61</v>
      </c>
    </row>
    <row r="189" spans="1:12" ht="14.4" x14ac:dyDescent="0.3">
      <c r="A189" s="23"/>
      <c r="B189" s="15"/>
      <c r="C189" s="11"/>
      <c r="D189" s="7" t="s">
        <v>30</v>
      </c>
      <c r="E189" s="51" t="s">
        <v>85</v>
      </c>
      <c r="F189" s="43">
        <v>200</v>
      </c>
      <c r="G189" s="43">
        <v>0.1</v>
      </c>
      <c r="H189" s="43">
        <v>0</v>
      </c>
      <c r="I189" s="43">
        <v>8.8000000000000007</v>
      </c>
      <c r="J189" s="43">
        <v>123.8</v>
      </c>
      <c r="K189" s="44">
        <v>510</v>
      </c>
      <c r="L189" s="43">
        <v>7.69</v>
      </c>
    </row>
    <row r="190" spans="1:12" ht="14.4" x14ac:dyDescent="0.3">
      <c r="A190" s="23"/>
      <c r="B190" s="15"/>
      <c r="C190" s="11"/>
      <c r="D190" s="7" t="s">
        <v>31</v>
      </c>
      <c r="E190" s="51" t="s">
        <v>80</v>
      </c>
      <c r="F190" s="43">
        <v>40</v>
      </c>
      <c r="G190" s="43">
        <v>2.4300000000000002</v>
      </c>
      <c r="H190" s="43">
        <v>0.3</v>
      </c>
      <c r="I190" s="43">
        <v>14.64</v>
      </c>
      <c r="J190" s="43">
        <v>155</v>
      </c>
      <c r="K190" s="44">
        <v>108</v>
      </c>
      <c r="L190" s="43">
        <v>3.52</v>
      </c>
    </row>
    <row r="191" spans="1:12" ht="14.4" x14ac:dyDescent="0.3">
      <c r="A191" s="23"/>
      <c r="B191" s="15"/>
      <c r="C191" s="11"/>
      <c r="D191" s="7" t="s">
        <v>32</v>
      </c>
      <c r="E191" s="51" t="s">
        <v>46</v>
      </c>
      <c r="F191" s="43">
        <v>30</v>
      </c>
      <c r="G191" s="43">
        <v>1.98</v>
      </c>
      <c r="H191" s="43">
        <v>0.36</v>
      </c>
      <c r="I191" s="43">
        <v>10.02</v>
      </c>
      <c r="J191" s="43">
        <v>72</v>
      </c>
      <c r="K191" s="44">
        <v>109</v>
      </c>
      <c r="L191" s="43">
        <v>2.82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75">SUM(G185:G193)</f>
        <v>20.060000000000002</v>
      </c>
      <c r="H194" s="19">
        <f t="shared" si="75"/>
        <v>17.77</v>
      </c>
      <c r="I194" s="19">
        <f t="shared" si="75"/>
        <v>83.88</v>
      </c>
      <c r="J194" s="19">
        <f t="shared" si="75"/>
        <v>792.53</v>
      </c>
      <c r="K194" s="25"/>
      <c r="L194" s="19">
        <f t="shared" ref="L194" si="76">SUM(L185:L193)</f>
        <v>88.509999999999991</v>
      </c>
    </row>
    <row r="195" spans="1:12" ht="15" thickBot="1" x14ac:dyDescent="0.3">
      <c r="A195" s="29">
        <f>A177</f>
        <v>2</v>
      </c>
      <c r="B195" s="30">
        <f>B177</f>
        <v>4</v>
      </c>
      <c r="C195" s="54" t="s">
        <v>4</v>
      </c>
      <c r="D195" s="55"/>
      <c r="E195" s="31"/>
      <c r="F195" s="32">
        <f>F184+F194</f>
        <v>750</v>
      </c>
      <c r="G195" s="32">
        <f t="shared" ref="G195" si="77">G184+G194</f>
        <v>20.060000000000002</v>
      </c>
      <c r="H195" s="32">
        <f t="shared" ref="H195" si="78">H184+H194</f>
        <v>17.77</v>
      </c>
      <c r="I195" s="32">
        <f t="shared" ref="I195" si="79">I184+I194</f>
        <v>83.88</v>
      </c>
      <c r="J195" s="32">
        <f t="shared" ref="J195:L195" si="80">J184+J194</f>
        <v>792.53</v>
      </c>
      <c r="K195" s="32"/>
      <c r="L195" s="32">
        <f t="shared" si="80"/>
        <v>88.509999999999991</v>
      </c>
    </row>
    <row r="196" spans="1:12" ht="14.4" x14ac:dyDescent="0.3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4.4" x14ac:dyDescent="0.3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4.4" x14ac:dyDescent="0.3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4.4" x14ac:dyDescent="0.3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4.4" x14ac:dyDescent="0.3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4.4" x14ac:dyDescent="0.3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4.4" x14ac:dyDescent="0.3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3">
      <c r="A203" s="24"/>
      <c r="B203" s="17"/>
      <c r="C203" s="8"/>
      <c r="D203" s="18" t="s">
        <v>33</v>
      </c>
      <c r="E203" s="9"/>
      <c r="F203" s="19"/>
      <c r="G203" s="19"/>
      <c r="H203" s="19"/>
      <c r="I203" s="19"/>
      <c r="J203" s="19"/>
      <c r="K203" s="25"/>
      <c r="L203" s="19"/>
    </row>
    <row r="204" spans="1:12" ht="14.4" x14ac:dyDescent="0.3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4.4" x14ac:dyDescent="0.3">
      <c r="A205" s="23"/>
      <c r="B205" s="15"/>
      <c r="C205" s="11"/>
      <c r="D205" s="7" t="s">
        <v>27</v>
      </c>
      <c r="E205" s="51" t="s">
        <v>67</v>
      </c>
      <c r="F205" s="43">
        <v>210</v>
      </c>
      <c r="G205" s="43">
        <v>8.5</v>
      </c>
      <c r="H205" s="43">
        <v>20.399999999999999</v>
      </c>
      <c r="I205" s="43">
        <v>58.2</v>
      </c>
      <c r="J205" s="43">
        <v>90.1</v>
      </c>
      <c r="K205" s="44">
        <v>154</v>
      </c>
      <c r="L205" s="43">
        <v>22.92</v>
      </c>
    </row>
    <row r="206" spans="1:12" ht="14.4" x14ac:dyDescent="0.3">
      <c r="A206" s="23"/>
      <c r="B206" s="15"/>
      <c r="C206" s="11"/>
      <c r="D206" s="7" t="s">
        <v>28</v>
      </c>
      <c r="E206" s="51" t="s">
        <v>52</v>
      </c>
      <c r="F206" s="43">
        <v>100</v>
      </c>
      <c r="G206" s="43">
        <v>16</v>
      </c>
      <c r="H206" s="43">
        <v>17.5</v>
      </c>
      <c r="I206" s="43">
        <v>20</v>
      </c>
      <c r="J206" s="43">
        <v>254</v>
      </c>
      <c r="K206" s="44">
        <v>381</v>
      </c>
      <c r="L206" s="43">
        <v>36.700000000000003</v>
      </c>
    </row>
    <row r="207" spans="1:12" ht="14.4" x14ac:dyDescent="0.3">
      <c r="A207" s="23"/>
      <c r="B207" s="15"/>
      <c r="C207" s="11"/>
      <c r="D207" s="7" t="s">
        <v>29</v>
      </c>
      <c r="E207" s="51" t="s">
        <v>82</v>
      </c>
      <c r="F207" s="43">
        <v>180</v>
      </c>
      <c r="G207" s="43">
        <v>4.1399999999999997</v>
      </c>
      <c r="H207" s="43">
        <v>0.54</v>
      </c>
      <c r="I207" s="43">
        <v>28.26</v>
      </c>
      <c r="J207" s="43">
        <v>136.80000000000001</v>
      </c>
      <c r="K207" s="44">
        <v>244</v>
      </c>
      <c r="L207" s="43">
        <v>14.43</v>
      </c>
    </row>
    <row r="208" spans="1:12" ht="14.4" x14ac:dyDescent="0.3">
      <c r="A208" s="23"/>
      <c r="B208" s="15"/>
      <c r="C208" s="11"/>
      <c r="D208" s="7" t="s">
        <v>30</v>
      </c>
      <c r="E208" s="51" t="s">
        <v>66</v>
      </c>
      <c r="F208" s="43">
        <v>200</v>
      </c>
      <c r="G208" s="43">
        <v>0.1</v>
      </c>
      <c r="H208" s="43">
        <v>0</v>
      </c>
      <c r="I208" s="43">
        <v>15.2</v>
      </c>
      <c r="J208" s="43">
        <v>61</v>
      </c>
      <c r="K208" s="44">
        <v>494</v>
      </c>
      <c r="L208" s="43">
        <v>9</v>
      </c>
    </row>
    <row r="209" spans="1:12" ht="14.4" x14ac:dyDescent="0.3">
      <c r="A209" s="23"/>
      <c r="B209" s="15"/>
      <c r="C209" s="11"/>
      <c r="D209" s="7" t="s">
        <v>31</v>
      </c>
      <c r="E209" s="51" t="s">
        <v>73</v>
      </c>
      <c r="F209" s="43">
        <v>30</v>
      </c>
      <c r="G209" s="43">
        <v>3.8</v>
      </c>
      <c r="H209" s="43">
        <v>0.4</v>
      </c>
      <c r="I209" s="43">
        <v>24.9</v>
      </c>
      <c r="J209" s="43">
        <v>117.5</v>
      </c>
      <c r="K209" s="44">
        <v>108</v>
      </c>
      <c r="L209" s="43">
        <v>2.64</v>
      </c>
    </row>
    <row r="210" spans="1:12" ht="14.4" x14ac:dyDescent="0.3">
      <c r="A210" s="23"/>
      <c r="B210" s="15"/>
      <c r="C210" s="11"/>
      <c r="D210" s="7" t="s">
        <v>32</v>
      </c>
      <c r="E210" s="42" t="s">
        <v>46</v>
      </c>
      <c r="F210" s="43">
        <v>30</v>
      </c>
      <c r="G210" s="43">
        <v>1.98</v>
      </c>
      <c r="H210" s="43">
        <v>0.36</v>
      </c>
      <c r="I210" s="43">
        <v>10.02</v>
      </c>
      <c r="J210" s="43">
        <v>52.2</v>
      </c>
      <c r="K210" s="44">
        <v>109</v>
      </c>
      <c r="L210" s="43">
        <v>2.82</v>
      </c>
    </row>
    <row r="211" spans="1:12" ht="14.4" x14ac:dyDescent="0.3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4.4" x14ac:dyDescent="0.3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4.4" x14ac:dyDescent="0.3">
      <c r="A213" s="24"/>
      <c r="B213" s="17"/>
      <c r="C213" s="8"/>
      <c r="D213" s="18" t="s">
        <v>33</v>
      </c>
      <c r="E213" s="9"/>
      <c r="F213" s="19">
        <f>SUM(F204:F212)</f>
        <v>750</v>
      </c>
      <c r="G213" s="19">
        <f t="shared" ref="G213:J213" si="81">SUM(G204:G212)</f>
        <v>34.519999999999996</v>
      </c>
      <c r="H213" s="19">
        <f t="shared" si="81"/>
        <v>39.199999999999996</v>
      </c>
      <c r="I213" s="19">
        <f t="shared" si="81"/>
        <v>156.58000000000001</v>
      </c>
      <c r="J213" s="19">
        <f t="shared" si="81"/>
        <v>711.60000000000014</v>
      </c>
      <c r="K213" s="25"/>
      <c r="L213" s="19">
        <f t="shared" ref="L213" si="82">SUM(L204:L212)</f>
        <v>88.51</v>
      </c>
    </row>
    <row r="214" spans="1:12" ht="14.4" x14ac:dyDescent="0.25">
      <c r="A214" s="29">
        <f>A196</f>
        <v>2</v>
      </c>
      <c r="B214" s="30">
        <f>B196</f>
        <v>5</v>
      </c>
      <c r="C214" s="54" t="s">
        <v>4</v>
      </c>
      <c r="D214" s="55"/>
      <c r="E214" s="31"/>
      <c r="F214" s="32">
        <f>F203+F213</f>
        <v>750</v>
      </c>
      <c r="G214" s="32">
        <f t="shared" ref="G214" si="83">G203+G213</f>
        <v>34.519999999999996</v>
      </c>
      <c r="H214" s="32">
        <f t="shared" ref="H214" si="84">H203+H213</f>
        <v>39.199999999999996</v>
      </c>
      <c r="I214" s="32">
        <f t="shared" ref="I214" si="85">I203+I213</f>
        <v>156.58000000000001</v>
      </c>
      <c r="J214" s="32">
        <f t="shared" ref="J214:L214" si="86">J203+J213</f>
        <v>711.60000000000014</v>
      </c>
      <c r="K214" s="32"/>
      <c r="L214" s="32">
        <f t="shared" si="86"/>
        <v>88.51</v>
      </c>
    </row>
    <row r="215" spans="1:12" ht="14.4" x14ac:dyDescent="0.3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4.4" x14ac:dyDescent="0.3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4.4" x14ac:dyDescent="0.3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4.4" x14ac:dyDescent="0.3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4.4" x14ac:dyDescent="0.3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4.4" x14ac:dyDescent="0.3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4.4" x14ac:dyDescent="0.3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3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87">SUM(G215:G221)</f>
        <v>0</v>
      </c>
      <c r="H222" s="19">
        <f t="shared" si="87"/>
        <v>0</v>
      </c>
      <c r="I222" s="19">
        <f t="shared" si="87"/>
        <v>0</v>
      </c>
      <c r="J222" s="19">
        <f t="shared" si="87"/>
        <v>0</v>
      </c>
      <c r="K222" s="25"/>
      <c r="L222" s="19">
        <f t="shared" ref="L222" si="88">SUM(L215:L221)</f>
        <v>0</v>
      </c>
    </row>
    <row r="223" spans="1:12" ht="14.4" x14ac:dyDescent="0.3">
      <c r="A223" s="26">
        <f>A215</f>
        <v>2</v>
      </c>
      <c r="B223" s="13"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4.4" x14ac:dyDescent="0.3">
      <c r="A224" s="23"/>
      <c r="B224" s="15"/>
      <c r="C224" s="11"/>
      <c r="D224" s="7" t="s">
        <v>27</v>
      </c>
      <c r="E224" s="51" t="s">
        <v>68</v>
      </c>
      <c r="F224" s="43">
        <v>210</v>
      </c>
      <c r="G224" s="43">
        <v>4.1900000000000004</v>
      </c>
      <c r="H224" s="43">
        <v>4.5</v>
      </c>
      <c r="I224" s="43">
        <v>7.45</v>
      </c>
      <c r="J224" s="43">
        <v>94.83</v>
      </c>
      <c r="K224" s="44">
        <v>129</v>
      </c>
      <c r="L224" s="43">
        <v>21.68</v>
      </c>
    </row>
    <row r="225" spans="1:12" ht="14.4" x14ac:dyDescent="0.3">
      <c r="A225" s="23"/>
      <c r="B225" s="15"/>
      <c r="C225" s="11"/>
      <c r="D225" s="7" t="s">
        <v>28</v>
      </c>
      <c r="E225" s="51" t="s">
        <v>69</v>
      </c>
      <c r="F225" s="43">
        <v>100</v>
      </c>
      <c r="G225" s="43">
        <v>6.12</v>
      </c>
      <c r="H225" s="43">
        <v>9</v>
      </c>
      <c r="I225" s="43">
        <v>34.200000000000003</v>
      </c>
      <c r="J225" s="43">
        <v>243</v>
      </c>
      <c r="K225" s="44">
        <v>381</v>
      </c>
      <c r="L225" s="43">
        <v>37.6</v>
      </c>
    </row>
    <row r="226" spans="1:12" ht="14.4" x14ac:dyDescent="0.3">
      <c r="A226" s="23"/>
      <c r="B226" s="15"/>
      <c r="C226" s="11"/>
      <c r="D226" s="7" t="s">
        <v>29</v>
      </c>
      <c r="E226" s="51" t="s">
        <v>70</v>
      </c>
      <c r="F226" s="43">
        <v>180</v>
      </c>
      <c r="G226" s="43">
        <v>5.6</v>
      </c>
      <c r="H226" s="43">
        <v>0.68</v>
      </c>
      <c r="I226" s="43">
        <v>29.04</v>
      </c>
      <c r="J226" s="43">
        <v>144.9</v>
      </c>
      <c r="K226" s="44">
        <v>291</v>
      </c>
      <c r="L226" s="43">
        <v>13.61</v>
      </c>
    </row>
    <row r="227" spans="1:12" ht="14.4" x14ac:dyDescent="0.3">
      <c r="A227" s="23"/>
      <c r="B227" s="15"/>
      <c r="C227" s="11"/>
      <c r="D227" s="7" t="s">
        <v>30</v>
      </c>
      <c r="E227" s="51" t="s">
        <v>71</v>
      </c>
      <c r="F227" s="43">
        <v>200</v>
      </c>
      <c r="G227" s="43">
        <v>0.2</v>
      </c>
      <c r="H227" s="43">
        <v>0</v>
      </c>
      <c r="I227" s="43">
        <v>17.600000000000001</v>
      </c>
      <c r="J227" s="43">
        <v>77.8</v>
      </c>
      <c r="K227" s="44">
        <v>520</v>
      </c>
      <c r="L227" s="43">
        <v>10.16</v>
      </c>
    </row>
    <row r="228" spans="1:12" ht="14.4" x14ac:dyDescent="0.3">
      <c r="A228" s="23"/>
      <c r="B228" s="15"/>
      <c r="C228" s="11"/>
      <c r="D228" s="7" t="s">
        <v>31</v>
      </c>
      <c r="E228" s="51" t="s">
        <v>73</v>
      </c>
      <c r="F228" s="43">
        <v>30</v>
      </c>
      <c r="G228" s="43">
        <v>3.8</v>
      </c>
      <c r="H228" s="43">
        <v>0.4</v>
      </c>
      <c r="I228" s="43">
        <v>24.9</v>
      </c>
      <c r="J228" s="43">
        <v>117.5</v>
      </c>
      <c r="K228" s="44">
        <v>108</v>
      </c>
      <c r="L228" s="43">
        <v>2.64</v>
      </c>
    </row>
    <row r="229" spans="1:12" ht="14.4" x14ac:dyDescent="0.3">
      <c r="A229" s="23"/>
      <c r="B229" s="15"/>
      <c r="C229" s="11"/>
      <c r="D229" s="7" t="s">
        <v>32</v>
      </c>
      <c r="E229" s="51" t="s">
        <v>46</v>
      </c>
      <c r="F229" s="43">
        <v>30</v>
      </c>
      <c r="G229" s="43">
        <v>1.98</v>
      </c>
      <c r="H229" s="43">
        <v>0.36</v>
      </c>
      <c r="I229" s="43">
        <v>10.02</v>
      </c>
      <c r="J229" s="43">
        <v>52.2</v>
      </c>
      <c r="K229" s="44">
        <v>109</v>
      </c>
      <c r="L229" s="43">
        <v>2.82</v>
      </c>
    </row>
    <row r="230" spans="1:12" ht="14.4" x14ac:dyDescent="0.3">
      <c r="A230" s="23"/>
      <c r="B230" s="15"/>
      <c r="C230" s="11"/>
      <c r="D230" s="6"/>
      <c r="E230" s="51"/>
      <c r="F230" s="43"/>
      <c r="G230" s="43"/>
      <c r="H230" s="43"/>
      <c r="I230" s="43"/>
      <c r="J230" s="43"/>
      <c r="K230" s="44"/>
      <c r="L230" s="43"/>
    </row>
    <row r="231" spans="1:12" ht="14.4" x14ac:dyDescent="0.3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4.4" x14ac:dyDescent="0.3">
      <c r="A232" s="24"/>
      <c r="B232" s="17"/>
      <c r="C232" s="8"/>
      <c r="D232" s="18" t="s">
        <v>33</v>
      </c>
      <c r="E232" s="9"/>
      <c r="F232" s="19">
        <f>SUM(F223:F231)</f>
        <v>750</v>
      </c>
      <c r="G232" s="19">
        <f t="shared" ref="G232:J232" si="89">SUM(G223:G231)</f>
        <v>21.89</v>
      </c>
      <c r="H232" s="19">
        <f t="shared" si="89"/>
        <v>14.94</v>
      </c>
      <c r="I232" s="19">
        <f t="shared" si="89"/>
        <v>123.21</v>
      </c>
      <c r="J232" s="19">
        <f t="shared" si="89"/>
        <v>730.23</v>
      </c>
      <c r="K232" s="25"/>
      <c r="L232" s="19">
        <f t="shared" ref="L232" si="90">SUM(L223:L231)</f>
        <v>88.509999999999991</v>
      </c>
    </row>
    <row r="233" spans="1:12" ht="14.4" x14ac:dyDescent="0.25">
      <c r="A233" s="29">
        <f>A215</f>
        <v>2</v>
      </c>
      <c r="B233" s="30">
        <f>B215</f>
        <v>6</v>
      </c>
      <c r="C233" s="54" t="s">
        <v>4</v>
      </c>
      <c r="D233" s="55"/>
      <c r="E233" s="31"/>
      <c r="F233" s="32">
        <f>F222+F232</f>
        <v>750</v>
      </c>
      <c r="G233" s="32">
        <f t="shared" ref="G233:J233" si="91">G222+G232</f>
        <v>21.89</v>
      </c>
      <c r="H233" s="32">
        <f t="shared" si="91"/>
        <v>14.94</v>
      </c>
      <c r="I233" s="32">
        <f t="shared" si="91"/>
        <v>123.21</v>
      </c>
      <c r="J233" s="32">
        <f t="shared" si="91"/>
        <v>730.23</v>
      </c>
      <c r="K233" s="32"/>
      <c r="L233" s="32">
        <f t="shared" ref="L233" si="92">L222+L232</f>
        <v>88.509999999999991</v>
      </c>
    </row>
    <row r="234" spans="1:12" x14ac:dyDescent="0.25">
      <c r="A234" s="27"/>
      <c r="B234" s="28"/>
      <c r="C234" s="56" t="s">
        <v>5</v>
      </c>
      <c r="D234" s="56"/>
      <c r="E234" s="56"/>
      <c r="F234" s="34">
        <f>(F24+F43+F62+F81+F100+F119+F138+F157+F176+F195+F214+F233)/(IF(F24=0,0,1)+IF(F43=0,0,1)+IF(F62=0,0,1)+IF(F81=0,0,1)+IF(F100=0,0,1)+IF(F138=0,0,1)+IF(F157=0,0,1)+IF(F176=0,0,1)+IF(F195=0,0,1)+IF(F214=0,0,1))</f>
        <v>900</v>
      </c>
      <c r="G234" s="34">
        <f t="shared" ref="G234:L234" si="93">(G24+G43+G62+G81+G100+G119+G138+G157+G176+G195+G214+G233)/(IF(G24=0,0,1)+IF(G43=0,0,1)+IF(G62=0,0,1)+IF(G81=0,0,1)+IF(G100=0,0,1)+IF(G138=0,0,1)+IF(G157=0,0,1)+IF(G176=0,0,1)+IF(G195=0,0,1)+IF(G214=0,0,1))</f>
        <v>34.198999999999998</v>
      </c>
      <c r="H234" s="34">
        <f t="shared" si="93"/>
        <v>28.007999999999999</v>
      </c>
      <c r="I234" s="34">
        <f t="shared" si="93"/>
        <v>141.83800000000002</v>
      </c>
      <c r="J234" s="34">
        <f t="shared" si="93"/>
        <v>946.06799999999987</v>
      </c>
      <c r="K234" s="34"/>
      <c r="L234" s="34">
        <f t="shared" si="93"/>
        <v>106.21199999999999</v>
      </c>
    </row>
  </sheetData>
  <mergeCells count="16">
    <mergeCell ref="C1:E1"/>
    <mergeCell ref="H1:K1"/>
    <mergeCell ref="H2:K2"/>
    <mergeCell ref="C43:D43"/>
    <mergeCell ref="C62:D62"/>
    <mergeCell ref="C81:D81"/>
    <mergeCell ref="C100:D100"/>
    <mergeCell ref="C24:D24"/>
    <mergeCell ref="C234:E234"/>
    <mergeCell ref="C214:D214"/>
    <mergeCell ref="C138:D138"/>
    <mergeCell ref="C157:D157"/>
    <mergeCell ref="C176:D176"/>
    <mergeCell ref="C195:D195"/>
    <mergeCell ref="C119:D119"/>
    <mergeCell ref="C233:D23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Бук</cp:lastModifiedBy>
  <cp:lastPrinted>2026-01-29T08:04:03Z</cp:lastPrinted>
  <dcterms:created xsi:type="dcterms:W3CDTF">2022-05-16T14:23:56Z</dcterms:created>
  <dcterms:modified xsi:type="dcterms:W3CDTF">2026-02-06T04:41:40Z</dcterms:modified>
</cp:coreProperties>
</file>